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8 день" sheetId="7" r:id="rId7"/>
    <sheet name="7 день" sheetId="8" r:id="rId8"/>
    <sheet name="9 день" sheetId="9" r:id="rId9"/>
    <sheet name="10 день" sheetId="10" r:id="rId10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0"/>
  <c r="G11" i="9"/>
  <c r="F11"/>
  <c r="E11"/>
  <c r="D11"/>
  <c r="C11"/>
  <c r="L9" i="7"/>
  <c r="K9"/>
  <c r="J9"/>
  <c r="I9"/>
  <c r="G9"/>
  <c r="C9"/>
  <c r="G10" i="8"/>
  <c r="F10"/>
  <c r="E10"/>
  <c r="D10"/>
  <c r="C10"/>
  <c r="G11" i="6"/>
  <c r="F11"/>
  <c r="E11"/>
  <c r="C11"/>
  <c r="C9" i="5"/>
  <c r="C11" i="4"/>
  <c r="C10" i="3"/>
  <c r="C10" i="2"/>
  <c r="L10" i="1" l="1"/>
  <c r="K10"/>
  <c r="J10"/>
  <c r="I10"/>
  <c r="C10"/>
  <c r="L9" i="5" l="1"/>
  <c r="K9"/>
  <c r="J9"/>
  <c r="I9"/>
  <c r="G9"/>
  <c r="F9"/>
  <c r="E9"/>
  <c r="D9"/>
  <c r="P11" i="4"/>
  <c r="O11"/>
  <c r="M11"/>
  <c r="L11"/>
  <c r="K11"/>
  <c r="J11"/>
  <c r="I11"/>
  <c r="G11"/>
  <c r="F11"/>
  <c r="E11"/>
  <c r="D11"/>
  <c r="O10" i="3"/>
  <c r="N10"/>
  <c r="M10"/>
  <c r="L10"/>
  <c r="K10"/>
  <c r="J10"/>
  <c r="I10"/>
  <c r="G10"/>
  <c r="F10"/>
  <c r="E10"/>
  <c r="D10"/>
  <c r="O10" i="2"/>
  <c r="N10"/>
  <c r="M10"/>
  <c r="L10"/>
  <c r="K10"/>
  <c r="J10"/>
  <c r="I10"/>
  <c r="G10"/>
  <c r="F10"/>
  <c r="E10"/>
  <c r="D10"/>
  <c r="D10" i="1"/>
  <c r="O10"/>
  <c r="G10"/>
  <c r="F10"/>
  <c r="E10"/>
  <c r="P9" i="10"/>
  <c r="O9"/>
  <c r="N9"/>
  <c r="M9"/>
  <c r="L9"/>
  <c r="K9"/>
  <c r="J9"/>
  <c r="I9"/>
  <c r="G9"/>
  <c r="F9"/>
  <c r="E9"/>
  <c r="D9"/>
  <c r="P11" i="9"/>
  <c r="O11"/>
  <c r="N11"/>
  <c r="M11"/>
  <c r="L11"/>
  <c r="K11"/>
  <c r="J11"/>
  <c r="I11"/>
  <c r="P10" i="8"/>
  <c r="O10"/>
  <c r="N10"/>
  <c r="M10"/>
  <c r="L10"/>
  <c r="K10"/>
  <c r="J10"/>
  <c r="I10"/>
  <c r="P9" i="7"/>
  <c r="O9"/>
  <c r="N9"/>
  <c r="M9"/>
  <c r="F9"/>
  <c r="E9"/>
  <c r="D9"/>
  <c r="P11" i="6"/>
  <c r="O11"/>
  <c r="N11"/>
  <c r="M11"/>
  <c r="L11"/>
  <c r="K11"/>
  <c r="J11"/>
  <c r="I11"/>
  <c r="P9" i="5"/>
  <c r="O9"/>
  <c r="N9"/>
  <c r="M9"/>
  <c r="N11" i="4"/>
  <c r="P10" i="3"/>
  <c r="P10" i="2"/>
  <c r="P10" i="1"/>
  <c r="N10"/>
  <c r="M10"/>
</calcChain>
</file>

<file path=xl/sharedStrings.xml><?xml version="1.0" encoding="utf-8"?>
<sst xmlns="http://schemas.openxmlformats.org/spreadsheetml/2006/main" count="292" uniqueCount="76">
  <si>
    <t>№ п/п</t>
  </si>
  <si>
    <t xml:space="preserve">                Приём пищи,                     наименование блюд</t>
  </si>
  <si>
    <t>Масса порции</t>
  </si>
  <si>
    <t xml:space="preserve">  Пищевые вещества                                   (в гр)              </t>
  </si>
  <si>
    <t>Энергети-ческая ценность</t>
  </si>
  <si>
    <t>№ рецептуры</t>
  </si>
  <si>
    <t>Минеральные вещества</t>
  </si>
  <si>
    <t>Витамины</t>
  </si>
  <si>
    <t>белки</t>
  </si>
  <si>
    <t>жиры</t>
  </si>
  <si>
    <t>углеводы</t>
  </si>
  <si>
    <t>Ca</t>
  </si>
  <si>
    <t>P</t>
  </si>
  <si>
    <t>Mg</t>
  </si>
  <si>
    <t>Fe</t>
  </si>
  <si>
    <t>B1</t>
  </si>
  <si>
    <t>B2</t>
  </si>
  <si>
    <t>C</t>
  </si>
  <si>
    <t>A/Kar</t>
  </si>
  <si>
    <t>1 ДЕНЬ</t>
  </si>
  <si>
    <t>Завтрак:</t>
  </si>
  <si>
    <t xml:space="preserve">      Каша овсяная молочная   с сливочным маслом и сахаром</t>
  </si>
  <si>
    <t>Пр.</t>
  </si>
  <si>
    <t>Чай с сахаром</t>
  </si>
  <si>
    <t>Итого:</t>
  </si>
  <si>
    <t xml:space="preserve">Каша гречневая рассыпчатая </t>
  </si>
  <si>
    <t xml:space="preserve">        Пищевые вещества                      (в гр)              </t>
  </si>
  <si>
    <t>2 ДЕНЬ</t>
  </si>
  <si>
    <t>Плов из птицы</t>
  </si>
  <si>
    <t>Компот из сухофруктов</t>
  </si>
  <si>
    <t xml:space="preserve">    Пищевые вещества                            (в гр)              </t>
  </si>
  <si>
    <t>3 ДЕНЬ</t>
  </si>
  <si>
    <t xml:space="preserve">  Макароны  отварные со сливочным  маслом</t>
  </si>
  <si>
    <t xml:space="preserve">Котлета куриная с соусом   из сметаны и томата                             </t>
  </si>
  <si>
    <t xml:space="preserve">        Пищевые вещества                 (в гр)              </t>
  </si>
  <si>
    <t>4 ДЕНЬ</t>
  </si>
  <si>
    <t>Салат  из свеклы отварной</t>
  </si>
  <si>
    <t>Филе куриное тушеное с соусом из сметаны и томата</t>
  </si>
  <si>
    <t>Какао с молоком и сахаром</t>
  </si>
  <si>
    <t xml:space="preserve">      Пищевые вещества                             (в гр)              </t>
  </si>
  <si>
    <t>Энергетическая ценность</t>
  </si>
  <si>
    <t>5 ДЕНЬ</t>
  </si>
  <si>
    <t>Кисель</t>
  </si>
  <si>
    <t xml:space="preserve">    Пищевые вещества              (в гр)              </t>
  </si>
  <si>
    <t>Fе</t>
  </si>
  <si>
    <t>6 ДЕНЬ</t>
  </si>
  <si>
    <t xml:space="preserve">              Пищевые вещества                            (в гр)              </t>
  </si>
  <si>
    <t>8 ДЕНЬ</t>
  </si>
  <si>
    <t>Каша пшеничная молочная  и с маслом сливочным, сахаром</t>
  </si>
  <si>
    <t xml:space="preserve">         Пищевые вещества                        (в гр)              </t>
  </si>
  <si>
    <t>7 ДЕНЬ</t>
  </si>
  <si>
    <t>Компот из свежих плодов</t>
  </si>
  <si>
    <t xml:space="preserve">        Пищевые вещества                    (в гр)              </t>
  </si>
  <si>
    <t>9 ДЕНЬ</t>
  </si>
  <si>
    <t xml:space="preserve">        Пищевые вещества                     (в гр)              </t>
  </si>
  <si>
    <t>10 ДЕНЬ</t>
  </si>
  <si>
    <t>Запеканка из творога и моркови с молоком сгущённым</t>
  </si>
  <si>
    <t>Тефтели из говядины с соусом из сметаны и томата</t>
  </si>
  <si>
    <t>Чай с сахаром,с лимоном</t>
  </si>
  <si>
    <t xml:space="preserve"> </t>
  </si>
  <si>
    <t>Салат  из свеклы с яблоками (припущенные)</t>
  </si>
  <si>
    <t>Голень куриная</t>
  </si>
  <si>
    <t>Перловка отварная с сливочным маслом</t>
  </si>
  <si>
    <t>Овощи припущенные</t>
  </si>
  <si>
    <t>Батон</t>
  </si>
  <si>
    <t xml:space="preserve">Сыр твердый </t>
  </si>
  <si>
    <t>Фрукты</t>
  </si>
  <si>
    <t>Хлеб пшеничный</t>
  </si>
  <si>
    <t>Хлеб ржаной</t>
  </si>
  <si>
    <t>Чай с сахаром и лимоном</t>
  </si>
  <si>
    <t>Каша молочная "Дружба" со сливочным маслом и сахаром</t>
  </si>
  <si>
    <t>Йогурт питьевой</t>
  </si>
  <si>
    <t>Кондитерское изделие</t>
  </si>
  <si>
    <t>Рагу овощное</t>
  </si>
  <si>
    <t>Кондитеркое изделие</t>
  </si>
  <si>
    <t>Чай с сахаром с лимоном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</si>
</sst>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6"/>
      <name val="Times New Roman"/>
      <family val="1"/>
      <charset val="1"/>
    </font>
    <font>
      <sz val="14"/>
      <name val="Times New Roman"/>
      <family val="1"/>
      <charset val="1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D5B5"/>
        <bgColor rgb="FFFDEADA"/>
      </patternFill>
    </fill>
    <fill>
      <patternFill patternType="solid">
        <fgColor rgb="FFFDEADA"/>
        <bgColor rgb="FFFCD5B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9"/>
  <sheetViews>
    <sheetView zoomScaleNormal="100" workbookViewId="0">
      <selection activeCell="U14" sqref="U14"/>
    </sheetView>
  </sheetViews>
  <sheetFormatPr defaultRowHeight="15.75"/>
  <cols>
    <col min="1" max="1" width="6.140625" style="1"/>
    <col min="2" max="2" width="32.85546875" style="1" customWidth="1"/>
    <col min="3" max="3" width="10" style="1"/>
    <col min="4" max="4" width="6.85546875" style="1" customWidth="1"/>
    <col min="5" max="5" width="7.140625" style="1" customWidth="1"/>
    <col min="6" max="6" width="9.28515625" style="1"/>
    <col min="7" max="7" width="9.7109375" style="1"/>
    <col min="8" max="8" width="5.42578125" style="1" customWidth="1"/>
    <col min="9" max="9" width="6.140625" style="1"/>
    <col min="10" max="10" width="7.28515625" style="1"/>
    <col min="11" max="11" width="7" style="1"/>
    <col min="12" max="12" width="5.42578125" style="1" customWidth="1"/>
    <col min="13" max="13" width="5.85546875" style="1" customWidth="1"/>
    <col min="14" max="14" width="4.5703125" style="1" customWidth="1"/>
    <col min="15" max="15" width="9.42578125" style="1" customWidth="1"/>
    <col min="16" max="16" width="7.28515625" style="1" bestFit="1" customWidth="1"/>
    <col min="17" max="1025" width="6.140625" style="1"/>
  </cols>
  <sheetData>
    <row r="1" spans="1:16" ht="49.5" customHeight="1">
      <c r="A1" s="71" t="s">
        <v>0</v>
      </c>
      <c r="B1" s="71" t="s">
        <v>1</v>
      </c>
      <c r="C1" s="71" t="s">
        <v>2</v>
      </c>
      <c r="D1" s="71" t="s">
        <v>3</v>
      </c>
      <c r="E1" s="71"/>
      <c r="F1" s="71"/>
      <c r="G1" s="71" t="s">
        <v>4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6" ht="26.25" customHeight="1">
      <c r="A2" s="71"/>
      <c r="B2" s="71"/>
      <c r="C2" s="71"/>
      <c r="D2" s="3" t="s">
        <v>8</v>
      </c>
      <c r="E2" s="3" t="s">
        <v>9</v>
      </c>
      <c r="F2" s="3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6" ht="20.25">
      <c r="A3" s="73" t="s">
        <v>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21" customHeight="1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32.25" customHeight="1">
      <c r="A5" s="3">
        <v>1</v>
      </c>
      <c r="B5" s="4" t="s">
        <v>21</v>
      </c>
      <c r="C5" s="4">
        <v>220</v>
      </c>
      <c r="D5" s="4">
        <v>11.04</v>
      </c>
      <c r="E5" s="4">
        <v>11.44</v>
      </c>
      <c r="F5" s="4">
        <v>40.159999999999997</v>
      </c>
      <c r="G5" s="4">
        <v>318</v>
      </c>
      <c r="H5" s="4">
        <v>45</v>
      </c>
      <c r="I5" s="5">
        <v>158.65</v>
      </c>
      <c r="J5" s="5">
        <v>0</v>
      </c>
      <c r="K5" s="5">
        <v>72.05</v>
      </c>
      <c r="L5" s="5">
        <v>2.09</v>
      </c>
      <c r="M5" s="5">
        <v>0</v>
      </c>
      <c r="N5" s="5">
        <v>0</v>
      </c>
      <c r="O5" s="5">
        <v>158.65</v>
      </c>
      <c r="P5" s="5">
        <v>0</v>
      </c>
    </row>
    <row r="6" spans="1:16" ht="21" customHeight="1">
      <c r="A6" s="3">
        <v>2</v>
      </c>
      <c r="B6" s="46" t="s">
        <v>64</v>
      </c>
      <c r="C6" s="6">
        <v>30</v>
      </c>
      <c r="D6" s="7">
        <v>2.25</v>
      </c>
      <c r="E6" s="8">
        <v>0.6</v>
      </c>
      <c r="F6" s="8">
        <v>17.8</v>
      </c>
      <c r="G6" s="8">
        <v>79.2</v>
      </c>
      <c r="H6" s="3" t="s">
        <v>22</v>
      </c>
      <c r="I6" s="3">
        <v>7.1</v>
      </c>
      <c r="J6" s="3">
        <v>30.1</v>
      </c>
      <c r="K6" s="3">
        <v>11.8</v>
      </c>
      <c r="L6" s="3">
        <v>0.7</v>
      </c>
      <c r="M6" s="3">
        <v>0</v>
      </c>
      <c r="N6" s="3">
        <v>0</v>
      </c>
      <c r="O6" s="3">
        <v>0</v>
      </c>
      <c r="P6" s="3">
        <v>0</v>
      </c>
    </row>
    <row r="7" spans="1:16" ht="28.5" customHeight="1">
      <c r="A7" s="3">
        <v>3</v>
      </c>
      <c r="B7" s="46" t="s">
        <v>65</v>
      </c>
      <c r="C7" s="6">
        <v>10</v>
      </c>
      <c r="D7" s="7">
        <v>3.64</v>
      </c>
      <c r="E7" s="8">
        <v>2.95</v>
      </c>
      <c r="F7" s="8">
        <v>0</v>
      </c>
      <c r="G7" s="8">
        <v>36.4</v>
      </c>
      <c r="H7" s="47" t="s">
        <v>22</v>
      </c>
      <c r="I7" s="3">
        <v>133</v>
      </c>
      <c r="J7" s="3">
        <v>0</v>
      </c>
      <c r="K7" s="3">
        <v>5.3</v>
      </c>
      <c r="L7" s="3">
        <v>0.15</v>
      </c>
      <c r="M7" s="3">
        <v>0</v>
      </c>
      <c r="N7" s="3">
        <v>0</v>
      </c>
      <c r="O7" s="3">
        <v>0.11</v>
      </c>
      <c r="P7" s="3">
        <v>0</v>
      </c>
    </row>
    <row r="8" spans="1:16" ht="28.5" customHeight="1">
      <c r="A8" s="47">
        <v>4</v>
      </c>
      <c r="B8" s="46" t="s">
        <v>58</v>
      </c>
      <c r="C8" s="9">
        <v>200</v>
      </c>
      <c r="D8" s="10">
        <v>0.1</v>
      </c>
      <c r="E8" s="10">
        <v>0</v>
      </c>
      <c r="F8" s="10">
        <v>15</v>
      </c>
      <c r="G8" s="10">
        <v>60.46</v>
      </c>
      <c r="H8" s="10">
        <v>375</v>
      </c>
      <c r="I8" s="47">
        <v>11.1</v>
      </c>
      <c r="J8" s="47">
        <v>2.8</v>
      </c>
      <c r="K8" s="47">
        <v>1.4</v>
      </c>
      <c r="L8" s="47">
        <v>0.28000000000000003</v>
      </c>
      <c r="M8" s="47">
        <v>0</v>
      </c>
      <c r="N8" s="47">
        <v>0</v>
      </c>
      <c r="O8" s="47">
        <v>0.03</v>
      </c>
      <c r="P8" s="47">
        <v>0</v>
      </c>
    </row>
    <row r="9" spans="1:16" ht="17.25" customHeight="1">
      <c r="A9" s="3">
        <v>5</v>
      </c>
      <c r="B9" s="46" t="s">
        <v>66</v>
      </c>
      <c r="C9" s="9">
        <v>100</v>
      </c>
      <c r="D9" s="10">
        <v>0.95</v>
      </c>
      <c r="E9" s="10">
        <v>0</v>
      </c>
      <c r="F9" s="10">
        <v>16.899999999999999</v>
      </c>
      <c r="G9" s="10">
        <v>55.2</v>
      </c>
      <c r="H9" s="10" t="s">
        <v>22</v>
      </c>
      <c r="I9" s="3">
        <v>11.1</v>
      </c>
      <c r="J9" s="3">
        <v>2.8</v>
      </c>
      <c r="K9" s="3">
        <v>1.4</v>
      </c>
      <c r="L9" s="3">
        <v>0.28000000000000003</v>
      </c>
      <c r="M9" s="3">
        <v>0</v>
      </c>
      <c r="N9" s="3">
        <v>0</v>
      </c>
      <c r="O9" s="3">
        <v>0.03</v>
      </c>
      <c r="P9" s="3">
        <v>0</v>
      </c>
    </row>
    <row r="10" spans="1:16" ht="21" customHeight="1">
      <c r="A10" s="11"/>
      <c r="B10" s="12" t="s">
        <v>24</v>
      </c>
      <c r="C10" s="13">
        <f>SUM(C5:C9)</f>
        <v>560</v>
      </c>
      <c r="D10" s="14">
        <f>SUM(D5:D9)</f>
        <v>17.98</v>
      </c>
      <c r="E10" s="14">
        <f>SUM(E5:E9)</f>
        <v>14.989999999999998</v>
      </c>
      <c r="F10" s="14">
        <f>SUM(F5:F9)</f>
        <v>89.859999999999985</v>
      </c>
      <c r="G10" s="14">
        <f>SUM(G5:G9)</f>
        <v>549.26</v>
      </c>
      <c r="H10" s="14"/>
      <c r="I10" s="13">
        <f>SUM(I5:I9)</f>
        <v>320.95000000000005</v>
      </c>
      <c r="J10" s="14">
        <f>SUM(J5:J9)</f>
        <v>35.699999999999996</v>
      </c>
      <c r="K10" s="14">
        <f>SUM(K5:K9)</f>
        <v>91.95</v>
      </c>
      <c r="L10" s="14">
        <f>SUM(L5:L9)</f>
        <v>3.5</v>
      </c>
      <c r="M10" s="14">
        <f t="shared" ref="M10:P10" si="0">M9+M6+M5</f>
        <v>0</v>
      </c>
      <c r="N10" s="13">
        <f t="shared" si="0"/>
        <v>0</v>
      </c>
      <c r="O10" s="14">
        <f>SUM(O5:O9)</f>
        <v>158.82000000000002</v>
      </c>
      <c r="P10" s="14">
        <f t="shared" si="0"/>
        <v>0</v>
      </c>
    </row>
    <row r="11" spans="1:16" ht="23.25" customHeigh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29.25" customHeight="1">
      <c r="A12" s="32"/>
      <c r="B12" s="33"/>
      <c r="C12" s="34"/>
      <c r="D12" s="34"/>
      <c r="E12" s="34"/>
      <c r="F12" s="34"/>
      <c r="G12" s="34"/>
      <c r="H12" s="34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5"/>
      <c r="C13" s="34"/>
      <c r="D13" s="34"/>
      <c r="E13" s="34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 ht="32.25" customHeight="1">
      <c r="A14" s="32"/>
      <c r="B14" s="35"/>
      <c r="C14" s="34"/>
      <c r="D14" s="34"/>
      <c r="E14" s="34"/>
      <c r="F14" s="34"/>
      <c r="G14" s="34"/>
      <c r="H14" s="35"/>
      <c r="I14" s="32"/>
      <c r="J14" s="32"/>
      <c r="K14" s="32"/>
      <c r="L14" s="32"/>
      <c r="M14" s="32"/>
      <c r="N14" s="32"/>
      <c r="O14" s="32"/>
      <c r="P14" s="42"/>
    </row>
    <row r="15" spans="1:16" ht="32.25" customHeight="1">
      <c r="A15" s="32"/>
      <c r="B15" s="33"/>
      <c r="C15" s="36"/>
      <c r="D15" s="34"/>
      <c r="E15" s="34"/>
      <c r="F15" s="34"/>
      <c r="G15" s="34"/>
      <c r="H15" s="34"/>
      <c r="I15" s="32"/>
      <c r="J15" s="32"/>
      <c r="K15" s="32"/>
      <c r="L15" s="32"/>
      <c r="M15" s="32"/>
      <c r="N15" s="32"/>
      <c r="O15" s="32"/>
      <c r="P15" s="32"/>
    </row>
    <row r="16" spans="1:16" ht="39.75" customHeight="1">
      <c r="A16" s="32"/>
      <c r="B16" s="33"/>
      <c r="C16" s="37"/>
      <c r="D16" s="34"/>
      <c r="E16" s="34"/>
      <c r="F16" s="34"/>
      <c r="G16" s="34"/>
      <c r="H16" s="34"/>
      <c r="I16" s="32"/>
      <c r="J16" s="32"/>
      <c r="K16" s="32"/>
      <c r="L16" s="32"/>
      <c r="M16" s="32"/>
      <c r="N16" s="32"/>
      <c r="O16" s="32"/>
      <c r="P16" s="32"/>
    </row>
    <row r="17" spans="1:16" ht="20.25" customHeight="1">
      <c r="A17" s="32"/>
      <c r="B17" s="38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39"/>
      <c r="O17" s="39"/>
      <c r="P17" s="40"/>
    </row>
    <row r="18" spans="1:16" ht="21.75" customHeight="1">
      <c r="A18" s="32"/>
      <c r="B18" s="38"/>
      <c r="C18" s="36"/>
      <c r="D18" s="40"/>
      <c r="E18" s="40"/>
      <c r="F18" s="40"/>
      <c r="G18" s="40"/>
      <c r="H18" s="40"/>
      <c r="I18" s="41"/>
      <c r="J18" s="41"/>
      <c r="K18" s="41"/>
      <c r="L18" s="39"/>
      <c r="M18" s="39"/>
      <c r="N18" s="39"/>
      <c r="O18" s="41"/>
      <c r="P18" s="40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</sheetData>
  <mergeCells count="11">
    <mergeCell ref="A11:P11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0078740157483" right="0.39370078740157483" top="0.39370078740157483" bottom="0.39370078740157483" header="0.51181102362204722" footer="0.51181102362204722"/>
  <pageSetup paperSize="9" orientation="landscape" useFirstPageNumber="1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K18"/>
  <sheetViews>
    <sheetView tabSelected="1" zoomScaleNormal="100" workbookViewId="0">
      <selection activeCell="B16" sqref="B16"/>
    </sheetView>
  </sheetViews>
  <sheetFormatPr defaultRowHeight="15.75"/>
  <cols>
    <col min="1" max="1" width="3.5703125" style="26"/>
    <col min="2" max="2" width="32.7109375" style="26"/>
    <col min="3" max="3" width="9.28515625" style="26"/>
    <col min="4" max="4" width="6.5703125" style="26" customWidth="1"/>
    <col min="5" max="5" width="7.85546875" style="26" customWidth="1"/>
    <col min="6" max="6" width="9" style="26"/>
    <col min="7" max="7" width="9.85546875" style="26"/>
    <col min="8" max="8" width="10.5703125" style="26"/>
    <col min="9" max="9" width="8.7109375" style="26" customWidth="1"/>
    <col min="10" max="10" width="10.7109375" style="26" customWidth="1"/>
    <col min="11" max="11" width="7" style="26" customWidth="1"/>
    <col min="12" max="12" width="6.28515625" style="26" customWidth="1"/>
    <col min="13" max="13" width="8" style="26" customWidth="1"/>
    <col min="14" max="14" width="5.28515625" style="26" customWidth="1"/>
    <col min="15" max="15" width="5.85546875" style="26" customWidth="1"/>
    <col min="16" max="16" width="7.140625" style="26" customWidth="1"/>
    <col min="17" max="1025" width="6.140625" style="26"/>
  </cols>
  <sheetData>
    <row r="1" spans="1:17" ht="49.5" customHeight="1">
      <c r="A1" s="71" t="s">
        <v>0</v>
      </c>
      <c r="B1" s="71" t="s">
        <v>1</v>
      </c>
      <c r="C1" s="71" t="s">
        <v>2</v>
      </c>
      <c r="D1" s="71" t="s">
        <v>54</v>
      </c>
      <c r="E1" s="71"/>
      <c r="F1" s="71"/>
      <c r="G1" s="71" t="s">
        <v>40</v>
      </c>
      <c r="H1" s="71" t="s">
        <v>5</v>
      </c>
      <c r="I1" s="71" t="s">
        <v>6</v>
      </c>
      <c r="J1" s="71"/>
      <c r="K1" s="71"/>
      <c r="L1" s="71"/>
      <c r="M1" s="71" t="s">
        <v>7</v>
      </c>
      <c r="N1" s="71"/>
      <c r="O1" s="71"/>
      <c r="P1" s="71"/>
    </row>
    <row r="2" spans="1:17" ht="31.5">
      <c r="A2" s="71"/>
      <c r="B2" s="71"/>
      <c r="C2" s="71"/>
      <c r="D2" s="2" t="s">
        <v>8</v>
      </c>
      <c r="E2" s="2" t="s">
        <v>9</v>
      </c>
      <c r="F2" s="2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7" ht="19.7" customHeight="1">
      <c r="A3" s="80" t="s">
        <v>55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7" ht="18" customHeight="1">
      <c r="A4" s="81" t="s">
        <v>20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7" ht="32.25" customHeight="1">
      <c r="A5" s="27">
        <v>1</v>
      </c>
      <c r="B5" s="2" t="s">
        <v>56</v>
      </c>
      <c r="C5" s="16">
        <v>170</v>
      </c>
      <c r="D5" s="10">
        <v>38.9</v>
      </c>
      <c r="E5" s="10">
        <v>19.87</v>
      </c>
      <c r="F5" s="10">
        <v>29.54</v>
      </c>
      <c r="G5" s="10">
        <v>260.8</v>
      </c>
      <c r="H5" s="10">
        <v>223</v>
      </c>
      <c r="I5" s="3">
        <v>179.1</v>
      </c>
      <c r="J5" s="3">
        <v>268.26</v>
      </c>
      <c r="K5" s="3">
        <v>38</v>
      </c>
      <c r="L5" s="3">
        <v>0</v>
      </c>
      <c r="M5" s="3">
        <v>0.1</v>
      </c>
      <c r="N5" s="3">
        <v>0</v>
      </c>
      <c r="O5" s="3">
        <v>0.5</v>
      </c>
      <c r="P5" s="3">
        <v>0.21</v>
      </c>
    </row>
    <row r="6" spans="1:17" ht="50.25" customHeight="1">
      <c r="A6" s="2">
        <v>2</v>
      </c>
      <c r="B6" s="46" t="s">
        <v>74</v>
      </c>
      <c r="C6" s="9">
        <v>60</v>
      </c>
      <c r="D6" s="10">
        <v>4.8</v>
      </c>
      <c r="E6" s="10">
        <v>6.5</v>
      </c>
      <c r="F6" s="10">
        <v>20.7</v>
      </c>
      <c r="G6" s="10">
        <v>112.5</v>
      </c>
      <c r="H6" s="47" t="s">
        <v>22</v>
      </c>
      <c r="I6" s="47">
        <v>8.1999999999999993</v>
      </c>
      <c r="J6" s="47">
        <v>17.399999999999999</v>
      </c>
      <c r="K6" s="47">
        <v>3</v>
      </c>
      <c r="L6" s="47">
        <v>0.15</v>
      </c>
      <c r="M6" s="47">
        <v>0</v>
      </c>
      <c r="N6" s="47">
        <v>0</v>
      </c>
      <c r="O6" s="47">
        <v>0</v>
      </c>
      <c r="P6" s="47">
        <v>13</v>
      </c>
    </row>
    <row r="7" spans="1:17">
      <c r="A7" s="2">
        <v>3</v>
      </c>
      <c r="B7" s="46" t="s">
        <v>67</v>
      </c>
      <c r="C7" s="6">
        <v>50</v>
      </c>
      <c r="D7" s="7">
        <v>7.66</v>
      </c>
      <c r="E7" s="8">
        <v>1.5</v>
      </c>
      <c r="F7" s="8">
        <v>46.33</v>
      </c>
      <c r="G7" s="8">
        <v>260</v>
      </c>
      <c r="H7" s="47" t="s">
        <v>22</v>
      </c>
      <c r="I7" s="47">
        <v>7.1</v>
      </c>
      <c r="J7" s="47">
        <v>30.1</v>
      </c>
      <c r="K7" s="47">
        <v>11.8</v>
      </c>
      <c r="L7" s="47">
        <v>0.7</v>
      </c>
      <c r="M7" s="47">
        <v>0</v>
      </c>
      <c r="N7" s="47">
        <v>0</v>
      </c>
      <c r="O7" s="47">
        <v>0</v>
      </c>
      <c r="P7" s="47">
        <v>0</v>
      </c>
    </row>
    <row r="8" spans="1:17">
      <c r="A8" s="2">
        <v>4</v>
      </c>
      <c r="B8" s="46" t="s">
        <v>75</v>
      </c>
      <c r="C8" s="28">
        <v>222</v>
      </c>
      <c r="D8" s="15">
        <v>0.1</v>
      </c>
      <c r="E8" s="15">
        <v>0</v>
      </c>
      <c r="F8" s="15">
        <v>15</v>
      </c>
      <c r="G8" s="10">
        <v>60.46</v>
      </c>
      <c r="H8" s="10">
        <v>375</v>
      </c>
      <c r="I8" s="3">
        <v>11.1</v>
      </c>
      <c r="J8" s="3">
        <v>2.8</v>
      </c>
      <c r="K8" s="3">
        <v>1.4</v>
      </c>
      <c r="L8" s="3">
        <v>0.28000000000000003</v>
      </c>
      <c r="M8" s="6">
        <v>0</v>
      </c>
      <c r="N8" s="3">
        <v>0</v>
      </c>
      <c r="O8" s="3">
        <v>0.03</v>
      </c>
      <c r="P8" s="3">
        <v>0</v>
      </c>
    </row>
    <row r="9" spans="1:17" ht="24.75" customHeight="1">
      <c r="A9" s="21"/>
      <c r="B9" s="18" t="s">
        <v>24</v>
      </c>
      <c r="C9" s="29">
        <f>SUM(C5:C8)</f>
        <v>502</v>
      </c>
      <c r="D9" s="30">
        <f>D8+D7+D6+D5</f>
        <v>51.459999999999994</v>
      </c>
      <c r="E9" s="30">
        <f>E8+E7+E6+E5</f>
        <v>27.87</v>
      </c>
      <c r="F9" s="30">
        <f>F8+F7+F6+F5</f>
        <v>111.57</v>
      </c>
      <c r="G9" s="30">
        <f>G8+G7+G6+G5</f>
        <v>693.76</v>
      </c>
      <c r="H9" s="30"/>
      <c r="I9" s="31">
        <f t="shared" ref="I9:P9" si="0">I8+I7+I6+I5</f>
        <v>205.5</v>
      </c>
      <c r="J9" s="31">
        <f t="shared" si="0"/>
        <v>318.56</v>
      </c>
      <c r="K9" s="31">
        <f t="shared" si="0"/>
        <v>54.2</v>
      </c>
      <c r="L9" s="29">
        <f t="shared" si="0"/>
        <v>1.1299999999999999</v>
      </c>
      <c r="M9" s="29">
        <f t="shared" si="0"/>
        <v>0.1</v>
      </c>
      <c r="N9" s="29">
        <f t="shared" si="0"/>
        <v>0</v>
      </c>
      <c r="O9" s="29">
        <f t="shared" si="0"/>
        <v>0.53</v>
      </c>
      <c r="P9" s="30">
        <f t="shared" si="0"/>
        <v>13.21</v>
      </c>
    </row>
    <row r="10" spans="1:17" ht="18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7" ht="36" customHeight="1">
      <c r="A11" s="52"/>
      <c r="B11" s="52"/>
      <c r="C11" s="51"/>
      <c r="D11" s="51"/>
      <c r="E11" s="51"/>
      <c r="F11" s="51"/>
      <c r="G11" s="51"/>
      <c r="H11" s="51"/>
      <c r="I11" s="49"/>
      <c r="J11" s="49"/>
      <c r="K11" s="49"/>
      <c r="L11" s="49"/>
      <c r="M11" s="49"/>
      <c r="N11" s="49"/>
      <c r="O11" s="49"/>
      <c r="P11" s="49"/>
      <c r="Q11" s="52"/>
    </row>
    <row r="12" spans="1:17" ht="30" customHeight="1">
      <c r="A12" s="52"/>
      <c r="B12" s="52"/>
      <c r="C12" s="56"/>
      <c r="D12" s="51"/>
      <c r="E12" s="51"/>
      <c r="F12" s="51"/>
      <c r="G12" s="51"/>
      <c r="H12" s="51"/>
      <c r="I12" s="49"/>
      <c r="J12" s="49"/>
      <c r="K12" s="49"/>
      <c r="L12" s="49"/>
      <c r="M12" s="49"/>
      <c r="N12" s="49"/>
      <c r="O12" s="49"/>
      <c r="P12" s="49"/>
      <c r="Q12" s="52"/>
    </row>
    <row r="13" spans="1:17" ht="37.5" customHeight="1">
      <c r="A13" s="52"/>
      <c r="B13" s="50"/>
      <c r="C13" s="51"/>
      <c r="D13" s="51"/>
      <c r="E13" s="51"/>
      <c r="F13" s="51"/>
      <c r="G13" s="51"/>
      <c r="H13" s="51"/>
      <c r="I13" s="49"/>
      <c r="J13" s="49"/>
      <c r="K13" s="49"/>
      <c r="L13" s="49"/>
      <c r="M13" s="49"/>
      <c r="N13" s="49"/>
      <c r="O13" s="49"/>
      <c r="P13" s="49"/>
      <c r="Q13" s="52"/>
    </row>
    <row r="14" spans="1:17">
      <c r="A14" s="52"/>
      <c r="B14" s="52"/>
      <c r="C14" s="57"/>
      <c r="D14" s="50"/>
      <c r="E14" s="50"/>
      <c r="F14" s="50"/>
      <c r="G14" s="50"/>
      <c r="H14" s="50"/>
      <c r="I14" s="49"/>
      <c r="J14" s="49"/>
      <c r="K14" s="49"/>
      <c r="L14" s="49"/>
      <c r="M14" s="49"/>
      <c r="N14" s="49"/>
      <c r="O14" s="49"/>
      <c r="P14" s="49"/>
      <c r="Q14" s="52"/>
    </row>
    <row r="15" spans="1:17">
      <c r="A15" s="52"/>
      <c r="B15" s="52"/>
      <c r="C15" s="58"/>
      <c r="D15" s="50"/>
      <c r="E15" s="50"/>
      <c r="F15" s="50"/>
      <c r="G15" s="51"/>
      <c r="H15" s="51"/>
      <c r="I15" s="49"/>
      <c r="J15" s="49"/>
      <c r="K15" s="49"/>
      <c r="L15" s="49"/>
      <c r="M15" s="49"/>
      <c r="N15" s="49"/>
      <c r="O15" s="49"/>
      <c r="P15" s="49"/>
      <c r="Q15" s="52"/>
    </row>
    <row r="16" spans="1:17">
      <c r="A16" s="59"/>
      <c r="B16" s="55"/>
      <c r="C16" s="60"/>
      <c r="D16" s="61"/>
      <c r="E16" s="61"/>
      <c r="F16" s="61"/>
      <c r="G16" s="61"/>
      <c r="H16" s="61"/>
      <c r="I16" s="62"/>
      <c r="J16" s="62"/>
      <c r="K16" s="62"/>
      <c r="L16" s="60"/>
      <c r="M16" s="60"/>
      <c r="N16" s="60"/>
      <c r="O16" s="60"/>
      <c r="P16" s="61"/>
      <c r="Q16" s="52"/>
    </row>
    <row r="17" spans="1:18">
      <c r="A17" s="33"/>
      <c r="B17" s="38"/>
      <c r="C17" s="63"/>
      <c r="D17" s="64"/>
      <c r="E17" s="64"/>
      <c r="F17" s="64"/>
      <c r="G17" s="64"/>
      <c r="H17" s="64"/>
      <c r="I17" s="65"/>
      <c r="J17" s="65"/>
      <c r="K17" s="65"/>
      <c r="L17" s="65"/>
      <c r="M17" s="66"/>
      <c r="N17" s="66"/>
      <c r="O17" s="65"/>
      <c r="P17" s="65"/>
      <c r="Q17" s="33"/>
      <c r="R17" s="67"/>
    </row>
    <row r="18" spans="1:18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</sheetData>
  <mergeCells count="11">
    <mergeCell ref="A10:P10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4"/>
  <sheetViews>
    <sheetView zoomScaleNormal="100" workbookViewId="0">
      <selection activeCell="B7" sqref="B7:P8"/>
    </sheetView>
  </sheetViews>
  <sheetFormatPr defaultRowHeight="15.75"/>
  <cols>
    <col min="1" max="1" width="3.5703125" style="1"/>
    <col min="2" max="2" width="27.28515625" style="1"/>
    <col min="3" max="3" width="7.5703125" style="1" customWidth="1"/>
    <col min="4" max="4" width="6.7109375" style="1" customWidth="1"/>
    <col min="5" max="5" width="6.5703125" style="1" customWidth="1"/>
    <col min="6" max="6" width="8.28515625" style="1"/>
    <col min="7" max="7" width="9.85546875" style="1"/>
    <col min="8" max="8" width="8.7109375" style="1" customWidth="1"/>
    <col min="9" max="9" width="6.140625" style="1"/>
    <col min="10" max="10" width="7.28515625" style="1" bestFit="1" customWidth="1"/>
    <col min="11" max="1025" width="6.140625" style="1"/>
  </cols>
  <sheetData>
    <row r="1" spans="1:16" ht="49.5" customHeight="1">
      <c r="A1" s="71" t="s">
        <v>0</v>
      </c>
      <c r="B1" s="71" t="s">
        <v>1</v>
      </c>
      <c r="C1" s="71" t="s">
        <v>2</v>
      </c>
      <c r="D1" s="71" t="s">
        <v>26</v>
      </c>
      <c r="E1" s="71"/>
      <c r="F1" s="71"/>
      <c r="G1" s="71" t="s">
        <v>4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6">
      <c r="A2" s="71"/>
      <c r="B2" s="71"/>
      <c r="C2" s="71"/>
      <c r="D2" s="3" t="s">
        <v>8</v>
      </c>
      <c r="E2" s="3" t="s">
        <v>9</v>
      </c>
      <c r="F2" s="3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6" ht="20.25">
      <c r="A3" s="73" t="s">
        <v>27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30.75" customHeight="1">
      <c r="A5" s="3">
        <v>1</v>
      </c>
      <c r="B5" s="15" t="s">
        <v>60</v>
      </c>
      <c r="C5" s="16">
        <v>60</v>
      </c>
      <c r="D5" s="10">
        <v>0.64</v>
      </c>
      <c r="E5" s="10">
        <v>2.82</v>
      </c>
      <c r="F5" s="10">
        <v>6.36</v>
      </c>
      <c r="G5" s="10">
        <v>51.85</v>
      </c>
      <c r="H5" s="10">
        <v>54</v>
      </c>
      <c r="I5" s="3">
        <v>23.8</v>
      </c>
      <c r="J5" s="3">
        <v>29.1</v>
      </c>
      <c r="K5" s="3">
        <v>12.5</v>
      </c>
      <c r="L5" s="3">
        <v>2.9</v>
      </c>
      <c r="M5" s="3">
        <v>0.02</v>
      </c>
      <c r="N5" s="3">
        <v>0.03</v>
      </c>
      <c r="O5" s="3">
        <v>8.5</v>
      </c>
      <c r="P5" s="3">
        <v>0</v>
      </c>
    </row>
    <row r="6" spans="1:16">
      <c r="A6" s="3">
        <v>2</v>
      </c>
      <c r="B6" s="2" t="s">
        <v>28</v>
      </c>
      <c r="C6" s="10">
        <v>200</v>
      </c>
      <c r="D6" s="10">
        <v>23.42</v>
      </c>
      <c r="E6" s="10">
        <v>19.61</v>
      </c>
      <c r="F6" s="10">
        <v>30.6</v>
      </c>
      <c r="G6" s="10">
        <v>441.5</v>
      </c>
      <c r="H6" s="10">
        <v>291</v>
      </c>
      <c r="I6" s="3">
        <v>48.21</v>
      </c>
      <c r="J6" s="3">
        <v>235.1</v>
      </c>
      <c r="K6" s="3">
        <v>40.1</v>
      </c>
      <c r="L6" s="3">
        <v>1.54</v>
      </c>
      <c r="M6" s="3">
        <v>0.6</v>
      </c>
      <c r="N6" s="3">
        <v>0</v>
      </c>
      <c r="O6" s="3">
        <v>1.04</v>
      </c>
      <c r="P6" s="3">
        <v>45</v>
      </c>
    </row>
    <row r="7" spans="1:16">
      <c r="A7" s="47">
        <v>3</v>
      </c>
      <c r="B7" s="46" t="s">
        <v>68</v>
      </c>
      <c r="C7" s="10">
        <v>20</v>
      </c>
      <c r="D7" s="10">
        <v>2.66</v>
      </c>
      <c r="E7" s="10">
        <v>0.53</v>
      </c>
      <c r="F7" s="10">
        <v>15.8</v>
      </c>
      <c r="G7" s="10">
        <v>78.2</v>
      </c>
      <c r="H7" s="10" t="s">
        <v>22</v>
      </c>
      <c r="I7" s="47">
        <v>7.1</v>
      </c>
      <c r="J7" s="47">
        <v>30.1</v>
      </c>
      <c r="K7" s="47">
        <v>11.8</v>
      </c>
      <c r="L7" s="47">
        <v>0.7</v>
      </c>
      <c r="M7" s="47">
        <v>0</v>
      </c>
      <c r="N7" s="47">
        <v>0</v>
      </c>
      <c r="O7" s="47">
        <v>0</v>
      </c>
      <c r="P7" s="47">
        <v>0</v>
      </c>
    </row>
    <row r="8" spans="1:16">
      <c r="A8" s="3">
        <v>4</v>
      </c>
      <c r="B8" s="46" t="s">
        <v>67</v>
      </c>
      <c r="C8" s="10">
        <v>30</v>
      </c>
      <c r="D8" s="7">
        <v>4.5999999999999996</v>
      </c>
      <c r="E8" s="8">
        <v>0.9</v>
      </c>
      <c r="F8" s="8">
        <v>27.8</v>
      </c>
      <c r="G8" s="8">
        <v>156.5</v>
      </c>
      <c r="H8" s="3" t="s">
        <v>22</v>
      </c>
      <c r="I8" s="3">
        <v>7.1</v>
      </c>
      <c r="J8" s="3">
        <v>30.1</v>
      </c>
      <c r="K8" s="3">
        <v>11.8</v>
      </c>
      <c r="L8" s="3">
        <v>0.7</v>
      </c>
      <c r="M8" s="3">
        <v>0</v>
      </c>
      <c r="N8" s="3">
        <v>0</v>
      </c>
      <c r="O8" s="3">
        <v>0</v>
      </c>
      <c r="P8" s="3">
        <v>0</v>
      </c>
    </row>
    <row r="9" spans="1:16">
      <c r="A9" s="3">
        <v>5</v>
      </c>
      <c r="B9" s="2" t="s">
        <v>29</v>
      </c>
      <c r="C9" s="16">
        <v>200</v>
      </c>
      <c r="D9" s="10">
        <v>0.04</v>
      </c>
      <c r="E9" s="10">
        <v>0</v>
      </c>
      <c r="F9" s="10">
        <v>24.76</v>
      </c>
      <c r="G9" s="10">
        <v>94.2</v>
      </c>
      <c r="H9" s="10">
        <v>349</v>
      </c>
      <c r="I9" s="3">
        <v>6.4</v>
      </c>
      <c r="J9" s="3">
        <v>3.6</v>
      </c>
      <c r="K9" s="3">
        <v>0</v>
      </c>
      <c r="L9" s="3">
        <v>0.18</v>
      </c>
      <c r="M9" s="3">
        <v>0.01</v>
      </c>
      <c r="N9" s="3">
        <v>0</v>
      </c>
      <c r="O9" s="3">
        <v>1.08</v>
      </c>
      <c r="P9" s="3">
        <v>0</v>
      </c>
    </row>
    <row r="10" spans="1:16">
      <c r="A10" s="17"/>
      <c r="B10" s="18" t="s">
        <v>24</v>
      </c>
      <c r="C10" s="19">
        <f>SUM(C5:C9)</f>
        <v>510</v>
      </c>
      <c r="D10" s="20">
        <f>SUM(D5:D9)</f>
        <v>31.36</v>
      </c>
      <c r="E10" s="20">
        <f>SUM(E5:E9)</f>
        <v>23.86</v>
      </c>
      <c r="F10" s="20">
        <f>SUM(F5:F9)</f>
        <v>105.32000000000001</v>
      </c>
      <c r="G10" s="20">
        <f>SUM(G5:G9)</f>
        <v>822.25000000000011</v>
      </c>
      <c r="H10" s="20"/>
      <c r="I10" s="20">
        <f t="shared" ref="I10:O10" si="0">SUM(I5:I9)</f>
        <v>92.61</v>
      </c>
      <c r="J10" s="20">
        <f t="shared" si="0"/>
        <v>328.00000000000006</v>
      </c>
      <c r="K10" s="20">
        <f t="shared" si="0"/>
        <v>76.2</v>
      </c>
      <c r="L10" s="20">
        <f t="shared" si="0"/>
        <v>6.02</v>
      </c>
      <c r="M10" s="20">
        <f t="shared" si="0"/>
        <v>0.63</v>
      </c>
      <c r="N10" s="20">
        <f t="shared" si="0"/>
        <v>0.03</v>
      </c>
      <c r="O10" s="20">
        <f t="shared" si="0"/>
        <v>10.62</v>
      </c>
      <c r="P10" s="20">
        <f t="shared" ref="P10" si="1">P9+P8+P6+P5</f>
        <v>45</v>
      </c>
    </row>
    <row r="11" spans="1:16" ht="18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24" customHeight="1">
      <c r="A12" s="32"/>
      <c r="B12" s="35"/>
      <c r="C12" s="34"/>
      <c r="D12" s="34"/>
      <c r="E12" s="34"/>
      <c r="F12" s="34"/>
      <c r="G12" s="34"/>
      <c r="H12" s="34"/>
      <c r="I12" s="32"/>
      <c r="J12" s="32"/>
      <c r="K12" s="32"/>
      <c r="L12" s="32"/>
      <c r="M12" s="32"/>
      <c r="N12" s="32"/>
      <c r="O12" s="32"/>
      <c r="P12" s="32"/>
    </row>
    <row r="13" spans="1:16" ht="39.75" customHeight="1">
      <c r="A13" s="32"/>
      <c r="B13" s="35"/>
      <c r="C13" s="34"/>
      <c r="D13" s="34"/>
      <c r="E13" s="34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3"/>
      <c r="C14" s="34"/>
      <c r="D14" s="34"/>
      <c r="E14" s="34"/>
      <c r="F14" s="34"/>
      <c r="G14" s="34"/>
      <c r="H14" s="34"/>
      <c r="I14" s="32"/>
      <c r="J14" s="32"/>
      <c r="K14" s="32"/>
      <c r="L14" s="32"/>
      <c r="M14" s="32"/>
      <c r="N14" s="32"/>
      <c r="O14" s="32"/>
      <c r="P14" s="32"/>
    </row>
    <row r="15" spans="1:16" ht="18" customHeight="1">
      <c r="A15" s="32"/>
      <c r="B15" s="33"/>
      <c r="C15" s="43"/>
      <c r="D15" s="34"/>
      <c r="E15" s="34"/>
      <c r="F15" s="34"/>
      <c r="G15" s="34"/>
      <c r="H15" s="34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3"/>
      <c r="C16" s="36"/>
      <c r="D16" s="34"/>
      <c r="E16" s="34"/>
      <c r="F16" s="34"/>
      <c r="G16" s="34"/>
      <c r="H16" s="34"/>
      <c r="I16" s="32"/>
      <c r="J16" s="32"/>
      <c r="K16" s="32"/>
      <c r="L16" s="32"/>
      <c r="M16" s="32"/>
      <c r="N16" s="32"/>
      <c r="O16" s="32"/>
      <c r="P16" s="32"/>
    </row>
    <row r="17" spans="1:16" hidden="1">
      <c r="A17" s="32"/>
      <c r="B17" s="33"/>
      <c r="C17" s="43"/>
      <c r="D17" s="36"/>
      <c r="E17" s="36"/>
      <c r="F17" s="36"/>
      <c r="G17" s="43"/>
      <c r="H17" s="32"/>
      <c r="I17" s="32"/>
      <c r="J17" s="32"/>
      <c r="K17" s="32"/>
      <c r="L17" s="32"/>
      <c r="M17" s="32"/>
      <c r="N17" s="32"/>
      <c r="O17" s="32"/>
      <c r="P17" s="32"/>
    </row>
    <row r="18" spans="1:16" hidden="1">
      <c r="A18" s="32"/>
      <c r="B18" s="33"/>
      <c r="C18" s="36"/>
      <c r="D18" s="36"/>
      <c r="E18" s="36"/>
      <c r="F18" s="36"/>
      <c r="G18" s="36"/>
      <c r="H18" s="32"/>
      <c r="I18" s="32"/>
      <c r="J18" s="32"/>
      <c r="K18" s="32"/>
      <c r="L18" s="32"/>
      <c r="M18" s="32"/>
      <c r="N18" s="32"/>
      <c r="O18" s="32"/>
      <c r="P18" s="32"/>
    </row>
    <row r="19" spans="1:16" hidden="1">
      <c r="A19" s="32"/>
      <c r="B19" s="38"/>
      <c r="C19" s="36"/>
      <c r="D19" s="40"/>
      <c r="E19" s="40"/>
      <c r="F19" s="40"/>
      <c r="G19" s="40"/>
      <c r="H19" s="32"/>
      <c r="I19" s="32"/>
      <c r="J19" s="32"/>
      <c r="K19" s="32"/>
      <c r="L19" s="32"/>
      <c r="M19" s="32"/>
      <c r="N19" s="32"/>
      <c r="O19" s="32"/>
      <c r="P19" s="32"/>
    </row>
    <row r="20" spans="1:16">
      <c r="A20" s="32"/>
      <c r="B20" s="38"/>
      <c r="C20" s="39"/>
      <c r="D20" s="40"/>
      <c r="E20" s="40"/>
      <c r="F20" s="40"/>
      <c r="G20" s="40"/>
      <c r="H20" s="40"/>
      <c r="I20" s="39"/>
      <c r="J20" s="39"/>
      <c r="K20" s="40"/>
      <c r="L20" s="40"/>
      <c r="M20" s="40"/>
      <c r="N20" s="40"/>
      <c r="O20" s="40"/>
      <c r="P20" s="40"/>
    </row>
    <row r="21" spans="1:16">
      <c r="A21" s="32"/>
      <c r="B21" s="38"/>
      <c r="C21" s="44"/>
      <c r="D21" s="40"/>
      <c r="E21" s="40"/>
      <c r="F21" s="40"/>
      <c r="G21" s="40"/>
      <c r="H21" s="40"/>
      <c r="I21" s="41"/>
      <c r="J21" s="41"/>
      <c r="K21" s="41"/>
      <c r="L21" s="40"/>
      <c r="M21" s="40"/>
      <c r="N21" s="40"/>
      <c r="O21" s="39"/>
      <c r="P21" s="41"/>
    </row>
    <row r="34" spans="6:6">
      <c r="F34" s="1" t="s">
        <v>59</v>
      </c>
    </row>
  </sheetData>
  <mergeCells count="11">
    <mergeCell ref="A11:P11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0078740157483" right="0.39370078740157483" top="0.39370078740157483" bottom="0.39370078740157483" header="0.51181102362204722" footer="0.51181102362204722"/>
  <pageSetup paperSize="9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18"/>
  <sheetViews>
    <sheetView zoomScaleNormal="100" workbookViewId="0">
      <selection activeCell="B7" sqref="B7:P8"/>
    </sheetView>
  </sheetViews>
  <sheetFormatPr defaultRowHeight="15.75"/>
  <cols>
    <col min="1" max="1" width="3.5703125" style="1"/>
    <col min="2" max="2" width="28.42578125" style="1"/>
    <col min="3" max="3" width="9" style="1"/>
    <col min="4" max="4" width="6.5703125" style="1" customWidth="1"/>
    <col min="5" max="5" width="6.140625" style="1"/>
    <col min="6" max="6" width="8.5703125" style="1"/>
    <col min="7" max="7" width="9.5703125" style="1"/>
    <col min="8" max="8" width="8.42578125" style="1" customWidth="1"/>
    <col min="9" max="14" width="6.140625" style="1"/>
    <col min="15" max="15" width="5" style="1" bestFit="1" customWidth="1"/>
    <col min="16" max="1025" width="6.140625" style="1"/>
  </cols>
  <sheetData>
    <row r="1" spans="1:16" ht="49.5" customHeight="1">
      <c r="A1" s="71" t="s">
        <v>0</v>
      </c>
      <c r="B1" s="71" t="s">
        <v>1</v>
      </c>
      <c r="C1" s="71" t="s">
        <v>2</v>
      </c>
      <c r="D1" s="71" t="s">
        <v>30</v>
      </c>
      <c r="E1" s="71"/>
      <c r="F1" s="71"/>
      <c r="G1" s="71" t="s">
        <v>4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6">
      <c r="A2" s="71"/>
      <c r="B2" s="71"/>
      <c r="C2" s="71"/>
      <c r="D2" s="3" t="s">
        <v>8</v>
      </c>
      <c r="E2" s="3" t="s">
        <v>9</v>
      </c>
      <c r="F2" s="3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6" ht="20.25">
      <c r="A3" s="73" t="s">
        <v>31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35.25" customHeight="1">
      <c r="A5" s="3">
        <v>1</v>
      </c>
      <c r="B5" s="15" t="s">
        <v>32</v>
      </c>
      <c r="C5" s="15">
        <v>150</v>
      </c>
      <c r="D5" s="10">
        <v>5.37</v>
      </c>
      <c r="E5" s="10">
        <v>5.76</v>
      </c>
      <c r="F5" s="10">
        <v>30</v>
      </c>
      <c r="G5" s="10">
        <v>192.64</v>
      </c>
      <c r="H5" s="10">
        <v>203</v>
      </c>
      <c r="I5" s="3">
        <v>3.5</v>
      </c>
      <c r="J5" s="3">
        <v>115.2</v>
      </c>
      <c r="K5" s="3">
        <v>22.4</v>
      </c>
      <c r="L5" s="3">
        <v>4.25</v>
      </c>
      <c r="M5" s="3">
        <v>0.31</v>
      </c>
      <c r="N5" s="3">
        <v>0.06</v>
      </c>
      <c r="O5" s="3">
        <v>0</v>
      </c>
      <c r="P5" s="3">
        <v>0</v>
      </c>
    </row>
    <row r="6" spans="1:16" ht="35.25" customHeight="1">
      <c r="A6" s="3">
        <v>2</v>
      </c>
      <c r="B6" s="15" t="s">
        <v>33</v>
      </c>
      <c r="C6" s="15">
        <v>110</v>
      </c>
      <c r="D6" s="15">
        <v>13.27</v>
      </c>
      <c r="E6" s="15">
        <v>9.86</v>
      </c>
      <c r="F6" s="15">
        <v>13.4</v>
      </c>
      <c r="G6" s="15">
        <v>195.2</v>
      </c>
      <c r="H6" s="15">
        <v>294</v>
      </c>
      <c r="I6" s="3">
        <v>52.41</v>
      </c>
      <c r="J6" s="3">
        <v>72</v>
      </c>
      <c r="K6" s="3">
        <v>16.8</v>
      </c>
      <c r="L6" s="3">
        <v>0.97</v>
      </c>
      <c r="M6" s="3">
        <v>0</v>
      </c>
      <c r="N6" s="3">
        <v>0.03</v>
      </c>
      <c r="O6" s="3">
        <v>0.4</v>
      </c>
      <c r="P6" s="3">
        <v>1</v>
      </c>
    </row>
    <row r="7" spans="1:16" ht="19.5" customHeight="1">
      <c r="A7" s="47">
        <v>3</v>
      </c>
      <c r="B7" s="46" t="s">
        <v>68</v>
      </c>
      <c r="C7" s="10">
        <v>20</v>
      </c>
      <c r="D7" s="10">
        <v>2.66</v>
      </c>
      <c r="E7" s="10">
        <v>0.53</v>
      </c>
      <c r="F7" s="10">
        <v>15.8</v>
      </c>
      <c r="G7" s="10">
        <v>78.2</v>
      </c>
      <c r="H7" s="10" t="s">
        <v>22</v>
      </c>
      <c r="I7" s="47">
        <v>7.1</v>
      </c>
      <c r="J7" s="47">
        <v>30.1</v>
      </c>
      <c r="K7" s="47">
        <v>11.8</v>
      </c>
      <c r="L7" s="47">
        <v>0.7</v>
      </c>
      <c r="M7" s="47">
        <v>0</v>
      </c>
      <c r="N7" s="47">
        <v>0</v>
      </c>
      <c r="O7" s="47">
        <v>0</v>
      </c>
      <c r="P7" s="47">
        <v>0</v>
      </c>
    </row>
    <row r="8" spans="1:16">
      <c r="A8" s="3">
        <v>4</v>
      </c>
      <c r="B8" s="46" t="s">
        <v>67</v>
      </c>
      <c r="C8" s="10">
        <v>30</v>
      </c>
      <c r="D8" s="7">
        <v>4.5999999999999996</v>
      </c>
      <c r="E8" s="8">
        <v>0.9</v>
      </c>
      <c r="F8" s="8">
        <v>27.8</v>
      </c>
      <c r="G8" s="8">
        <v>156.5</v>
      </c>
      <c r="H8" s="47" t="s">
        <v>22</v>
      </c>
      <c r="I8" s="47">
        <v>7.1</v>
      </c>
      <c r="J8" s="47">
        <v>30.1</v>
      </c>
      <c r="K8" s="47">
        <v>11.8</v>
      </c>
      <c r="L8" s="47">
        <v>0.7</v>
      </c>
      <c r="M8" s="47">
        <v>0</v>
      </c>
      <c r="N8" s="47">
        <v>0</v>
      </c>
      <c r="O8" s="47">
        <v>0</v>
      </c>
      <c r="P8" s="47">
        <v>0</v>
      </c>
    </row>
    <row r="9" spans="1:16">
      <c r="A9" s="3">
        <v>5</v>
      </c>
      <c r="B9" s="46" t="s">
        <v>69</v>
      </c>
      <c r="C9" s="9">
        <v>200</v>
      </c>
      <c r="D9" s="10">
        <v>0.16</v>
      </c>
      <c r="E9" s="10">
        <v>0</v>
      </c>
      <c r="F9" s="10">
        <v>17.100000000000001</v>
      </c>
      <c r="G9" s="10">
        <v>71.2</v>
      </c>
      <c r="H9" s="10">
        <v>375</v>
      </c>
      <c r="I9" s="3">
        <v>11.1</v>
      </c>
      <c r="J9" s="3">
        <v>2.8</v>
      </c>
      <c r="K9" s="3">
        <v>1.4</v>
      </c>
      <c r="L9" s="3">
        <v>0.28000000000000003</v>
      </c>
      <c r="M9" s="3">
        <v>0</v>
      </c>
      <c r="N9" s="3">
        <v>0</v>
      </c>
      <c r="O9" s="3">
        <v>0.03</v>
      </c>
      <c r="P9" s="3">
        <v>0</v>
      </c>
    </row>
    <row r="10" spans="1:16">
      <c r="A10" s="17"/>
      <c r="B10" s="18" t="s">
        <v>24</v>
      </c>
      <c r="C10" s="19">
        <f>SUM(C5:C9)</f>
        <v>510</v>
      </c>
      <c r="D10" s="20">
        <f>SUM(D5:D9)</f>
        <v>26.06</v>
      </c>
      <c r="E10" s="20">
        <f>SUM(E5:E9)</f>
        <v>17.049999999999997</v>
      </c>
      <c r="F10" s="20">
        <f>SUM(F5:F9)</f>
        <v>104.1</v>
      </c>
      <c r="G10" s="20">
        <f>SUM(G5:G9)</f>
        <v>693.74</v>
      </c>
      <c r="H10" s="20"/>
      <c r="I10" s="19">
        <f t="shared" ref="I10:O10" si="0">SUM(I5:I9)</f>
        <v>81.209999999999994</v>
      </c>
      <c r="J10" s="19">
        <f t="shared" si="0"/>
        <v>250.2</v>
      </c>
      <c r="K10" s="19">
        <f t="shared" si="0"/>
        <v>64.2</v>
      </c>
      <c r="L10" s="20">
        <f t="shared" si="0"/>
        <v>6.9</v>
      </c>
      <c r="M10" s="20">
        <f t="shared" si="0"/>
        <v>0.31</v>
      </c>
      <c r="N10" s="20">
        <f t="shared" si="0"/>
        <v>0.09</v>
      </c>
      <c r="O10" s="20">
        <f t="shared" si="0"/>
        <v>0.43000000000000005</v>
      </c>
      <c r="P10" s="20">
        <f t="shared" ref="P10" si="1">P9+P8+P6+P5</f>
        <v>1</v>
      </c>
    </row>
    <row r="11" spans="1:16" ht="18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31.5" customHeight="1">
      <c r="A12" s="32"/>
      <c r="B12" s="35"/>
      <c r="C12" s="34"/>
      <c r="D12" s="34"/>
      <c r="E12" s="34"/>
      <c r="F12" s="34"/>
      <c r="G12" s="34"/>
      <c r="H12" s="34"/>
      <c r="I12" s="33"/>
      <c r="J12" s="33"/>
      <c r="K12" s="33"/>
      <c r="L12" s="33"/>
      <c r="M12" s="33"/>
      <c r="N12" s="33"/>
      <c r="O12" s="33"/>
      <c r="P12" s="33"/>
    </row>
    <row r="13" spans="1:16">
      <c r="A13" s="32"/>
      <c r="B13" s="35"/>
      <c r="C13" s="35"/>
      <c r="D13" s="34"/>
      <c r="E13" s="34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5"/>
      <c r="C14" s="35"/>
      <c r="D14" s="35"/>
      <c r="E14" s="35"/>
      <c r="F14" s="35"/>
      <c r="G14" s="35"/>
      <c r="H14" s="35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3"/>
      <c r="C15" s="36"/>
      <c r="D15" s="34"/>
      <c r="E15" s="34"/>
      <c r="F15" s="34"/>
      <c r="G15" s="34"/>
      <c r="H15" s="34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3"/>
      <c r="C16" s="37"/>
      <c r="D16" s="34"/>
      <c r="E16" s="34"/>
      <c r="F16" s="34"/>
      <c r="G16" s="34"/>
      <c r="H16" s="34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8"/>
      <c r="C17" s="39"/>
      <c r="D17" s="40"/>
      <c r="E17" s="40"/>
      <c r="F17" s="40"/>
      <c r="G17" s="40"/>
      <c r="H17" s="40"/>
      <c r="I17" s="39"/>
      <c r="J17" s="39"/>
      <c r="K17" s="39"/>
      <c r="L17" s="40"/>
      <c r="M17" s="40"/>
      <c r="N17" s="40"/>
      <c r="O17" s="40"/>
      <c r="P17" s="40"/>
    </row>
    <row r="18" spans="1:16">
      <c r="A18" s="32"/>
      <c r="B18" s="38"/>
      <c r="C18" s="36"/>
      <c r="D18" s="40"/>
      <c r="E18" s="40"/>
      <c r="F18" s="40"/>
      <c r="G18" s="40"/>
      <c r="H18" s="40"/>
      <c r="I18" s="41"/>
      <c r="J18" s="41"/>
      <c r="K18" s="41"/>
      <c r="L18" s="39"/>
      <c r="M18" s="39"/>
      <c r="N18" s="39"/>
      <c r="O18" s="39"/>
      <c r="P18" s="39"/>
    </row>
  </sheetData>
  <mergeCells count="11">
    <mergeCell ref="A11:P11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0078740157483" right="0.39370078740157483" top="0.39370078740157483" bottom="0.39370078740157483" header="0.51181102362204722" footer="0.51181102362204722"/>
  <pageSetup paperSize="9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20"/>
  <sheetViews>
    <sheetView zoomScaleNormal="100" workbookViewId="0">
      <selection activeCell="B17" sqref="B17"/>
    </sheetView>
  </sheetViews>
  <sheetFormatPr defaultRowHeight="15.75"/>
  <cols>
    <col min="1" max="1" width="3.5703125" style="1"/>
    <col min="2" max="2" width="29.7109375" style="1"/>
    <col min="3" max="3" width="8.7109375" style="1"/>
    <col min="4" max="4" width="7.5703125" style="1" customWidth="1"/>
    <col min="5" max="5" width="6.140625" style="1"/>
    <col min="6" max="6" width="8.7109375" style="1"/>
    <col min="7" max="7" width="9.42578125" style="1"/>
    <col min="8" max="8" width="7.7109375" style="1" customWidth="1"/>
    <col min="9" max="11" width="6.140625" style="1"/>
    <col min="12" max="12" width="5.140625" style="1"/>
    <col min="13" max="13" width="5.42578125" style="1"/>
    <col min="14" max="14" width="3.5703125" style="1"/>
    <col min="15" max="15" width="5.140625" style="1"/>
    <col min="16" max="1025" width="6.140625" style="1"/>
  </cols>
  <sheetData>
    <row r="1" spans="1:16" ht="49.5" customHeight="1">
      <c r="A1" s="71" t="s">
        <v>0</v>
      </c>
      <c r="B1" s="71" t="s">
        <v>1</v>
      </c>
      <c r="C1" s="71" t="s">
        <v>2</v>
      </c>
      <c r="D1" s="71" t="s">
        <v>34</v>
      </c>
      <c r="E1" s="71"/>
      <c r="F1" s="71"/>
      <c r="G1" s="71" t="s">
        <v>4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6">
      <c r="A2" s="71"/>
      <c r="B2" s="71"/>
      <c r="C2" s="71"/>
      <c r="D2" s="3" t="s">
        <v>8</v>
      </c>
      <c r="E2" s="3" t="s">
        <v>9</v>
      </c>
      <c r="F2" s="3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6" ht="20.25">
      <c r="A3" s="76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ht="18.75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>
      <c r="A5" s="3">
        <v>1</v>
      </c>
      <c r="B5" s="15" t="s">
        <v>36</v>
      </c>
      <c r="C5" s="16">
        <v>60</v>
      </c>
      <c r="D5" s="10">
        <v>0.47</v>
      </c>
      <c r="E5" s="10">
        <v>1.91</v>
      </c>
      <c r="F5" s="10">
        <v>4.4800000000000004</v>
      </c>
      <c r="G5" s="10">
        <v>48.5</v>
      </c>
      <c r="H5" s="10">
        <v>54</v>
      </c>
      <c r="I5" s="3">
        <v>21.1</v>
      </c>
      <c r="J5" s="3">
        <v>22</v>
      </c>
      <c r="K5" s="3">
        <v>8.9</v>
      </c>
      <c r="L5" s="3">
        <v>2</v>
      </c>
      <c r="M5" s="3">
        <v>0.01</v>
      </c>
      <c r="N5" s="3">
        <v>0.02</v>
      </c>
      <c r="O5" s="3">
        <v>4.9000000000000004</v>
      </c>
      <c r="P5" s="3">
        <v>0</v>
      </c>
    </row>
    <row r="6" spans="1:16" ht="29.25" customHeight="1">
      <c r="A6" s="3">
        <v>2</v>
      </c>
      <c r="B6" s="15" t="s">
        <v>62</v>
      </c>
      <c r="C6" s="10">
        <v>160</v>
      </c>
      <c r="D6" s="10">
        <v>7.1</v>
      </c>
      <c r="E6" s="10">
        <v>5.58</v>
      </c>
      <c r="F6" s="10">
        <v>32.1</v>
      </c>
      <c r="G6" s="10">
        <v>202.4</v>
      </c>
      <c r="H6" s="10">
        <v>197</v>
      </c>
      <c r="I6" s="3">
        <v>28.44</v>
      </c>
      <c r="J6" s="3">
        <v>0</v>
      </c>
      <c r="K6" s="3">
        <v>52.14</v>
      </c>
      <c r="L6" s="3">
        <v>1.9</v>
      </c>
      <c r="M6" s="3">
        <v>0</v>
      </c>
      <c r="N6" s="3">
        <v>0</v>
      </c>
      <c r="O6" s="3">
        <v>34.369999999999997</v>
      </c>
      <c r="P6" s="3">
        <v>0</v>
      </c>
    </row>
    <row r="7" spans="1:16">
      <c r="A7" s="3">
        <v>3</v>
      </c>
      <c r="B7" s="15" t="s">
        <v>61</v>
      </c>
      <c r="C7" s="10">
        <v>100</v>
      </c>
      <c r="D7" s="10">
        <v>12.95</v>
      </c>
      <c r="E7" s="10">
        <v>11.31</v>
      </c>
      <c r="F7" s="10">
        <v>16.850000000000001</v>
      </c>
      <c r="G7" s="10">
        <v>251.1</v>
      </c>
      <c r="H7" s="15">
        <v>15</v>
      </c>
      <c r="I7" s="3">
        <v>17.73</v>
      </c>
      <c r="J7" s="3">
        <v>88.74</v>
      </c>
      <c r="K7" s="3">
        <v>14.79</v>
      </c>
      <c r="L7" s="3">
        <v>1</v>
      </c>
      <c r="M7" s="3">
        <v>0.03</v>
      </c>
      <c r="N7" s="3">
        <v>0</v>
      </c>
      <c r="O7" s="3">
        <v>3.02</v>
      </c>
      <c r="P7" s="3">
        <v>0.01</v>
      </c>
    </row>
    <row r="8" spans="1:16">
      <c r="A8" s="47">
        <v>4</v>
      </c>
      <c r="B8" s="46" t="s">
        <v>68</v>
      </c>
      <c r="C8" s="10">
        <v>20</v>
      </c>
      <c r="D8" s="10">
        <v>2.66</v>
      </c>
      <c r="E8" s="10">
        <v>0.53</v>
      </c>
      <c r="F8" s="10">
        <v>15.8</v>
      </c>
      <c r="G8" s="10">
        <v>78.2</v>
      </c>
      <c r="H8" s="10" t="s">
        <v>22</v>
      </c>
      <c r="I8" s="47">
        <v>7.1</v>
      </c>
      <c r="J8" s="47">
        <v>30.1</v>
      </c>
      <c r="K8" s="47">
        <v>11.8</v>
      </c>
      <c r="L8" s="47">
        <v>0.7</v>
      </c>
      <c r="M8" s="47">
        <v>0</v>
      </c>
      <c r="N8" s="47">
        <v>0</v>
      </c>
      <c r="O8" s="47">
        <v>0</v>
      </c>
      <c r="P8" s="47">
        <v>0</v>
      </c>
    </row>
    <row r="9" spans="1:16">
      <c r="A9" s="3">
        <v>5</v>
      </c>
      <c r="B9" s="46" t="s">
        <v>67</v>
      </c>
      <c r="C9" s="10">
        <v>30</v>
      </c>
      <c r="D9" s="7">
        <v>4.5999999999999996</v>
      </c>
      <c r="E9" s="8">
        <v>0.9</v>
      </c>
      <c r="F9" s="8">
        <v>27.8</v>
      </c>
      <c r="G9" s="8">
        <v>156.5</v>
      </c>
      <c r="H9" s="47" t="s">
        <v>22</v>
      </c>
      <c r="I9" s="47">
        <v>7.1</v>
      </c>
      <c r="J9" s="47">
        <v>30.1</v>
      </c>
      <c r="K9" s="47">
        <v>11.8</v>
      </c>
      <c r="L9" s="47">
        <v>0.7</v>
      </c>
      <c r="M9" s="47">
        <v>0</v>
      </c>
      <c r="N9" s="47">
        <v>0</v>
      </c>
      <c r="O9" s="47">
        <v>0</v>
      </c>
      <c r="P9" s="47">
        <v>0</v>
      </c>
    </row>
    <row r="10" spans="1:16">
      <c r="A10" s="3">
        <v>6</v>
      </c>
      <c r="B10" s="2" t="s">
        <v>38</v>
      </c>
      <c r="C10" s="9">
        <v>200</v>
      </c>
      <c r="D10" s="10">
        <v>3.52</v>
      </c>
      <c r="E10" s="10">
        <v>3.72</v>
      </c>
      <c r="F10" s="10">
        <v>25.49</v>
      </c>
      <c r="G10" s="10">
        <v>145.19999999999999</v>
      </c>
      <c r="H10" s="10">
        <v>382</v>
      </c>
      <c r="I10" s="3">
        <v>122</v>
      </c>
      <c r="J10" s="3">
        <v>90</v>
      </c>
      <c r="K10" s="3">
        <v>14</v>
      </c>
      <c r="L10" s="3">
        <v>0.56000000000000005</v>
      </c>
      <c r="M10" s="3">
        <v>0.04</v>
      </c>
      <c r="N10" s="3">
        <v>0</v>
      </c>
      <c r="O10" s="3">
        <v>1.3</v>
      </c>
      <c r="P10" s="3">
        <v>0.01</v>
      </c>
    </row>
    <row r="11" spans="1:16">
      <c r="A11" s="17"/>
      <c r="B11" s="21" t="s">
        <v>24</v>
      </c>
      <c r="C11" s="22">
        <f>SUM(C5:C10)</f>
        <v>570</v>
      </c>
      <c r="D11" s="23">
        <f>SUM(D5:D10)</f>
        <v>31.3</v>
      </c>
      <c r="E11" s="23">
        <f>SUM(E5:E10)</f>
        <v>23.95</v>
      </c>
      <c r="F11" s="23">
        <f>SUM(F5:F10)</f>
        <v>122.52</v>
      </c>
      <c r="G11" s="23">
        <f>SUM(G5:G10)</f>
        <v>881.90000000000009</v>
      </c>
      <c r="H11" s="23"/>
      <c r="I11" s="22">
        <f>SUM(I5:I10)</f>
        <v>203.47</v>
      </c>
      <c r="J11" s="22">
        <f>SUM(J5:J10)</f>
        <v>260.94</v>
      </c>
      <c r="K11" s="22">
        <f>SUM(K5:K10)</f>
        <v>113.42999999999999</v>
      </c>
      <c r="L11" s="23">
        <f>SUM(L5:L10)</f>
        <v>6.8600000000000012</v>
      </c>
      <c r="M11" s="23">
        <f>SUM(M5:M10)</f>
        <v>0.08</v>
      </c>
      <c r="N11" s="22">
        <f t="shared" ref="N11" si="0">N10+N9+N7+N6+N5</f>
        <v>0.02</v>
      </c>
      <c r="O11" s="22">
        <f>SUM(O5:O10)</f>
        <v>43.589999999999996</v>
      </c>
      <c r="P11" s="23">
        <f>SUM(P5:P10)</f>
        <v>0.02</v>
      </c>
    </row>
    <row r="12" spans="1:16" ht="18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>
      <c r="A13" s="32"/>
      <c r="B13" s="33"/>
      <c r="C13" s="34"/>
      <c r="D13" s="34"/>
      <c r="E13" s="34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 ht="30.75" customHeight="1">
      <c r="A14" s="32"/>
      <c r="B14" s="35"/>
      <c r="C14" s="34"/>
      <c r="D14" s="34"/>
      <c r="E14" s="34"/>
      <c r="F14" s="34"/>
      <c r="G14" s="34"/>
      <c r="H14" s="34"/>
      <c r="I14" s="32"/>
      <c r="J14" s="32"/>
      <c r="K14" s="32"/>
      <c r="L14" s="32"/>
      <c r="M14" s="32"/>
      <c r="N14" s="32"/>
      <c r="O14" s="32"/>
      <c r="P14" s="32"/>
    </row>
    <row r="15" spans="1:16" ht="37.5" customHeight="1">
      <c r="A15" s="32"/>
      <c r="B15" s="35"/>
      <c r="C15" s="34"/>
      <c r="D15" s="34"/>
      <c r="E15" s="34"/>
      <c r="F15" s="34"/>
      <c r="G15" s="34"/>
      <c r="H15" s="35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3"/>
      <c r="C16" s="36"/>
      <c r="D16" s="34"/>
      <c r="E16" s="34"/>
      <c r="F16" s="34"/>
      <c r="G16" s="34"/>
      <c r="H16" s="34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3"/>
      <c r="C17" s="37"/>
      <c r="D17" s="34"/>
      <c r="E17" s="34"/>
      <c r="F17" s="34"/>
      <c r="G17" s="34"/>
      <c r="H17" s="34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3"/>
      <c r="C18" s="36"/>
      <c r="D18" s="45"/>
      <c r="E18" s="45"/>
      <c r="F18" s="45"/>
      <c r="G18" s="45"/>
      <c r="H18" s="45"/>
      <c r="I18" s="36"/>
      <c r="J18" s="36"/>
      <c r="K18" s="36"/>
      <c r="L18" s="45"/>
      <c r="M18" s="45"/>
      <c r="N18" s="36"/>
      <c r="O18" s="36"/>
      <c r="P18" s="45"/>
    </row>
    <row r="19" spans="1:16">
      <c r="A19" s="32"/>
      <c r="B19" s="33"/>
      <c r="C19" s="36"/>
      <c r="D19" s="45"/>
      <c r="E19" s="45"/>
      <c r="F19" s="45"/>
      <c r="G19" s="45"/>
      <c r="H19" s="45"/>
      <c r="I19" s="36"/>
      <c r="J19" s="36"/>
      <c r="K19" s="43"/>
      <c r="L19" s="36"/>
      <c r="M19" s="36"/>
      <c r="N19" s="36"/>
      <c r="O19" s="36"/>
      <c r="P19" s="36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</sheetData>
  <mergeCells count="11">
    <mergeCell ref="A12:P12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0078740157483" right="0.39370078740157483" top="0.39370078740157483" bottom="0.3937007874015748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16"/>
  <sheetViews>
    <sheetView zoomScaleNormal="100" workbookViewId="0">
      <selection activeCell="B13" sqref="B13"/>
    </sheetView>
  </sheetViews>
  <sheetFormatPr defaultRowHeight="15.75"/>
  <cols>
    <col min="1" max="1" width="3.5703125" style="1"/>
    <col min="2" max="2" width="31.85546875" style="1"/>
    <col min="3" max="3" width="12.140625" style="1"/>
    <col min="4" max="5" width="6.140625" style="1"/>
    <col min="6" max="6" width="9" style="1"/>
    <col min="7" max="7" width="9.5703125" style="1"/>
    <col min="8" max="8" width="7.140625" style="1" customWidth="1"/>
    <col min="9" max="9" width="7.85546875" style="1" customWidth="1"/>
    <col min="10" max="10" width="6.5703125" style="1" customWidth="1"/>
    <col min="11" max="11" width="5.5703125" style="1" customWidth="1"/>
    <col min="12" max="12" width="8.42578125" style="1" customWidth="1"/>
    <col min="13" max="13" width="4.5703125" style="1" customWidth="1"/>
    <col min="14" max="14" width="3.5703125" style="1"/>
    <col min="15" max="15" width="5.85546875" style="1" customWidth="1"/>
    <col min="16" max="1025" width="6.140625" style="1"/>
  </cols>
  <sheetData>
    <row r="1" spans="1:16" ht="49.5" customHeight="1">
      <c r="A1" s="71" t="s">
        <v>0</v>
      </c>
      <c r="B1" s="71" t="s">
        <v>1</v>
      </c>
      <c r="C1" s="71" t="s">
        <v>2</v>
      </c>
      <c r="D1" s="71" t="s">
        <v>39</v>
      </c>
      <c r="E1" s="71"/>
      <c r="F1" s="71"/>
      <c r="G1" s="71" t="s">
        <v>40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6" ht="31.5">
      <c r="A2" s="71"/>
      <c r="B2" s="71"/>
      <c r="C2" s="71"/>
      <c r="D2" s="2" t="s">
        <v>8</v>
      </c>
      <c r="E2" s="2" t="s">
        <v>9</v>
      </c>
      <c r="F2" s="2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6" ht="20.25">
      <c r="A3" s="73" t="s">
        <v>41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40.5" customHeight="1">
      <c r="A5" s="3">
        <v>1</v>
      </c>
      <c r="B5" s="46" t="s">
        <v>70</v>
      </c>
      <c r="C5" s="10">
        <v>220</v>
      </c>
      <c r="D5" s="10">
        <v>8.0500000000000007</v>
      </c>
      <c r="E5" s="10">
        <v>9.0299999999999994</v>
      </c>
      <c r="F5" s="10">
        <v>46.8</v>
      </c>
      <c r="G5" s="10">
        <v>308.89999999999998</v>
      </c>
      <c r="H5" s="10">
        <v>175</v>
      </c>
      <c r="I5" s="3">
        <v>182</v>
      </c>
      <c r="J5" s="3">
        <v>172</v>
      </c>
      <c r="K5" s="3">
        <v>34</v>
      </c>
      <c r="L5" s="3">
        <v>0</v>
      </c>
      <c r="M5" s="3">
        <v>0</v>
      </c>
      <c r="N5" s="3">
        <v>0</v>
      </c>
      <c r="O5" s="3">
        <v>2</v>
      </c>
      <c r="P5" s="3">
        <v>0.08</v>
      </c>
    </row>
    <row r="6" spans="1:16">
      <c r="A6" s="3">
        <v>2</v>
      </c>
      <c r="B6" s="2" t="s">
        <v>42</v>
      </c>
      <c r="C6" s="9">
        <v>200</v>
      </c>
      <c r="D6" s="10">
        <v>0.04</v>
      </c>
      <c r="E6" s="10">
        <v>0</v>
      </c>
      <c r="F6" s="10">
        <v>24.76</v>
      </c>
      <c r="G6" s="10">
        <v>94.2</v>
      </c>
      <c r="H6" s="3">
        <v>375</v>
      </c>
      <c r="I6" s="3">
        <v>6.4</v>
      </c>
      <c r="J6" s="3">
        <v>3.6</v>
      </c>
      <c r="K6" s="3">
        <v>0</v>
      </c>
      <c r="L6" s="3">
        <v>0.18</v>
      </c>
      <c r="M6" s="3">
        <v>0.01</v>
      </c>
      <c r="N6" s="3">
        <v>0</v>
      </c>
      <c r="O6" s="3">
        <v>1.08</v>
      </c>
      <c r="P6" s="3">
        <v>0</v>
      </c>
    </row>
    <row r="7" spans="1:16">
      <c r="A7" s="47">
        <v>4</v>
      </c>
      <c r="B7" s="46" t="s">
        <v>67</v>
      </c>
      <c r="C7" s="6">
        <v>50</v>
      </c>
      <c r="D7" s="7">
        <v>7.66</v>
      </c>
      <c r="E7" s="8">
        <v>1.5</v>
      </c>
      <c r="F7" s="8">
        <v>46.33</v>
      </c>
      <c r="G7" s="8">
        <v>260</v>
      </c>
      <c r="H7" s="47" t="s">
        <v>22</v>
      </c>
      <c r="I7" s="47">
        <v>7.1</v>
      </c>
      <c r="J7" s="47">
        <v>30.1</v>
      </c>
      <c r="K7" s="47">
        <v>11.8</v>
      </c>
      <c r="L7" s="47">
        <v>0.7</v>
      </c>
      <c r="M7" s="47">
        <v>0</v>
      </c>
      <c r="N7" s="47">
        <v>0</v>
      </c>
      <c r="O7" s="47">
        <v>0</v>
      </c>
      <c r="P7" s="47">
        <v>0</v>
      </c>
    </row>
    <row r="8" spans="1:16">
      <c r="A8" s="3">
        <v>5</v>
      </c>
      <c r="B8" s="46" t="s">
        <v>71</v>
      </c>
      <c r="C8" s="6">
        <v>200</v>
      </c>
      <c r="D8" s="7">
        <v>4.8</v>
      </c>
      <c r="E8" s="8">
        <v>6.5</v>
      </c>
      <c r="F8" s="8">
        <v>20.7</v>
      </c>
      <c r="G8" s="8">
        <v>112.5</v>
      </c>
      <c r="H8" s="3" t="s">
        <v>22</v>
      </c>
      <c r="I8" s="3">
        <v>24</v>
      </c>
      <c r="J8" s="3">
        <v>24</v>
      </c>
      <c r="K8" s="3">
        <v>7.6</v>
      </c>
      <c r="L8" s="3">
        <v>1.2</v>
      </c>
      <c r="M8" s="3">
        <v>2</v>
      </c>
      <c r="N8" s="3">
        <v>8.3000000000000007</v>
      </c>
      <c r="O8" s="3">
        <v>1.4</v>
      </c>
      <c r="P8" s="3">
        <v>22.2</v>
      </c>
    </row>
    <row r="9" spans="1:16">
      <c r="A9" s="17"/>
      <c r="B9" s="18" t="s">
        <v>24</v>
      </c>
      <c r="C9" s="19">
        <f>SUM(C5:C8)</f>
        <v>670</v>
      </c>
      <c r="D9" s="20">
        <f>SUM(D5:D8)</f>
        <v>20.55</v>
      </c>
      <c r="E9" s="20">
        <f>SUM(E5:E8)</f>
        <v>17.03</v>
      </c>
      <c r="F9" s="20">
        <f>SUM(F5:F8)</f>
        <v>138.59</v>
      </c>
      <c r="G9" s="20">
        <f>SUM(G5:G8)</f>
        <v>775.59999999999991</v>
      </c>
      <c r="H9" s="20"/>
      <c r="I9" s="19">
        <f>SUM(I5:I8)</f>
        <v>219.5</v>
      </c>
      <c r="J9" s="24">
        <f>SUM(J5:J8)</f>
        <v>229.7</v>
      </c>
      <c r="K9" s="24">
        <f>SUM(K5:K8)</f>
        <v>53.4</v>
      </c>
      <c r="L9" s="20">
        <f>SUM(L5:L8)</f>
        <v>2.08</v>
      </c>
      <c r="M9" s="19">
        <f t="shared" ref="M9:P9" si="0">M8+M6+M5</f>
        <v>2.0099999999999998</v>
      </c>
      <c r="N9" s="19">
        <f t="shared" si="0"/>
        <v>8.3000000000000007</v>
      </c>
      <c r="O9" s="20">
        <f t="shared" si="0"/>
        <v>4.4800000000000004</v>
      </c>
      <c r="P9" s="20">
        <f t="shared" si="0"/>
        <v>22.279999999999998</v>
      </c>
    </row>
    <row r="10" spans="1:16" ht="18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34.5" customHeight="1">
      <c r="A11" s="32"/>
      <c r="B11" s="33"/>
      <c r="C11" s="34"/>
      <c r="D11" s="34"/>
      <c r="E11" s="34"/>
      <c r="F11" s="34"/>
      <c r="G11" s="34"/>
      <c r="H11" s="34"/>
      <c r="I11" s="32"/>
      <c r="J11" s="32"/>
      <c r="K11" s="32"/>
      <c r="L11" s="32"/>
      <c r="M11" s="32"/>
      <c r="N11" s="32"/>
      <c r="O11" s="32"/>
      <c r="P11" s="32"/>
    </row>
    <row r="12" spans="1:16" ht="34.5" customHeight="1">
      <c r="A12" s="32"/>
      <c r="B12" s="35"/>
      <c r="C12" s="35"/>
      <c r="D12" s="34"/>
      <c r="E12" s="34"/>
      <c r="F12" s="34"/>
      <c r="G12" s="34"/>
      <c r="H12" s="34"/>
      <c r="I12" s="32"/>
      <c r="J12" s="32"/>
      <c r="K12" s="32"/>
      <c r="L12" s="32"/>
      <c r="M12" s="32"/>
      <c r="N12" s="32"/>
      <c r="O12" s="32"/>
      <c r="P12" s="32"/>
    </row>
    <row r="13" spans="1:16">
      <c r="A13" s="32"/>
      <c r="B13" s="33"/>
      <c r="C13" s="37"/>
      <c r="D13" s="34"/>
      <c r="E13" s="34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3"/>
      <c r="C14" s="36"/>
      <c r="D14" s="34"/>
      <c r="E14" s="34"/>
      <c r="F14" s="34"/>
      <c r="G14" s="34"/>
      <c r="H14" s="34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8"/>
      <c r="C15" s="39"/>
      <c r="D15" s="40"/>
      <c r="E15" s="40"/>
      <c r="F15" s="40"/>
      <c r="G15" s="40"/>
      <c r="H15" s="40"/>
      <c r="I15" s="39"/>
      <c r="J15" s="41"/>
      <c r="K15" s="41"/>
      <c r="L15" s="39"/>
      <c r="M15" s="39"/>
      <c r="N15" s="39"/>
      <c r="O15" s="39"/>
      <c r="P15" s="40"/>
    </row>
    <row r="16" spans="1:16">
      <c r="A16" s="32"/>
      <c r="B16" s="38"/>
      <c r="C16" s="36"/>
      <c r="D16" s="40"/>
      <c r="E16" s="40"/>
      <c r="F16" s="40"/>
      <c r="G16" s="40"/>
      <c r="H16" s="40"/>
      <c r="I16" s="41"/>
      <c r="J16" s="41"/>
      <c r="K16" s="41"/>
      <c r="L16" s="39"/>
      <c r="M16" s="39"/>
      <c r="N16" s="39"/>
      <c r="O16" s="41"/>
      <c r="P16" s="40"/>
    </row>
  </sheetData>
  <mergeCells count="11">
    <mergeCell ref="A10:P10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0078740157483" right="0.39370078740157483" top="0.39370078740157483" bottom="0.3937007874015748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20"/>
  <sheetViews>
    <sheetView zoomScaleNormal="100" workbookViewId="0">
      <selection activeCell="B9" sqref="B9:P10"/>
    </sheetView>
  </sheetViews>
  <sheetFormatPr defaultRowHeight="15.75"/>
  <cols>
    <col min="1" max="1" width="6.140625" style="1"/>
    <col min="2" max="2" width="30.5703125" style="1"/>
    <col min="3" max="3" width="9" style="1"/>
    <col min="4" max="4" width="7.140625" style="1" customWidth="1"/>
    <col min="5" max="5" width="6.140625" style="1"/>
    <col min="6" max="6" width="8.5703125" style="1"/>
    <col min="7" max="7" width="9.5703125" style="1"/>
    <col min="8" max="8" width="7.28515625" style="1" customWidth="1"/>
    <col min="9" max="10" width="6.140625" style="1"/>
    <col min="11" max="11" width="4.7109375" style="1"/>
    <col min="12" max="12" width="5" style="1"/>
    <col min="13" max="14" width="3.5703125" style="1"/>
    <col min="15" max="15" width="4.7109375" style="1"/>
    <col min="16" max="1025" width="6.140625" style="1"/>
  </cols>
  <sheetData>
    <row r="1" spans="1:16" ht="49.5" customHeight="1">
      <c r="A1" s="71" t="s">
        <v>0</v>
      </c>
      <c r="B1" s="71" t="s">
        <v>1</v>
      </c>
      <c r="C1" s="71" t="s">
        <v>2</v>
      </c>
      <c r="D1" s="71" t="s">
        <v>43</v>
      </c>
      <c r="E1" s="71"/>
      <c r="F1" s="71"/>
      <c r="G1" s="71" t="s">
        <v>40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6" ht="31.5">
      <c r="A2" s="71"/>
      <c r="B2" s="71"/>
      <c r="C2" s="71"/>
      <c r="D2" s="2" t="s">
        <v>8</v>
      </c>
      <c r="E2" s="2" t="s">
        <v>9</v>
      </c>
      <c r="F2" s="2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44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6" ht="20.25">
      <c r="A3" s="73" t="s">
        <v>45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>
      <c r="A5" s="3">
        <v>1</v>
      </c>
      <c r="B5" s="2" t="s">
        <v>63</v>
      </c>
      <c r="C5" s="16">
        <v>60</v>
      </c>
      <c r="D5" s="6">
        <v>0.85</v>
      </c>
      <c r="E5" s="6">
        <v>2.5</v>
      </c>
      <c r="F5" s="6">
        <v>5.2</v>
      </c>
      <c r="G5" s="8">
        <v>46.7</v>
      </c>
      <c r="H5" s="3">
        <v>46</v>
      </c>
      <c r="I5" s="3">
        <v>26.1</v>
      </c>
      <c r="J5" s="3">
        <v>16.899999999999999</v>
      </c>
      <c r="K5" s="3">
        <v>8</v>
      </c>
      <c r="L5" s="3">
        <v>0.33</v>
      </c>
      <c r="M5" s="3">
        <v>0.01</v>
      </c>
      <c r="N5" s="3">
        <v>0.01</v>
      </c>
      <c r="O5" s="3">
        <v>9.9</v>
      </c>
      <c r="P5" s="3">
        <v>0</v>
      </c>
    </row>
    <row r="6" spans="1:16">
      <c r="A6" s="3">
        <v>2</v>
      </c>
      <c r="B6" s="15" t="s">
        <v>25</v>
      </c>
      <c r="C6" s="10">
        <v>150</v>
      </c>
      <c r="D6" s="10">
        <v>8.6300000000000008</v>
      </c>
      <c r="E6" s="10">
        <v>6.09</v>
      </c>
      <c r="F6" s="10">
        <v>38.64</v>
      </c>
      <c r="G6" s="10">
        <v>243.75</v>
      </c>
      <c r="H6" s="10">
        <v>171</v>
      </c>
      <c r="I6" s="3">
        <v>13.5</v>
      </c>
      <c r="J6" s="3">
        <v>20.399999999999999</v>
      </c>
      <c r="K6" s="3">
        <v>2.7</v>
      </c>
      <c r="L6" s="3">
        <v>2</v>
      </c>
      <c r="M6" s="3">
        <v>0</v>
      </c>
      <c r="N6" s="3">
        <v>0.09</v>
      </c>
      <c r="O6" s="3">
        <v>0</v>
      </c>
      <c r="P6" s="3">
        <v>3.15</v>
      </c>
    </row>
    <row r="7" spans="1:16" ht="42" customHeight="1">
      <c r="A7" s="3">
        <v>3</v>
      </c>
      <c r="B7" s="15" t="s">
        <v>37</v>
      </c>
      <c r="C7" s="10">
        <v>80</v>
      </c>
      <c r="D7" s="10">
        <v>9.4</v>
      </c>
      <c r="E7" s="10">
        <v>9.2799999999999994</v>
      </c>
      <c r="F7" s="10">
        <v>2.46</v>
      </c>
      <c r="G7" s="10">
        <v>130</v>
      </c>
      <c r="H7" s="15">
        <v>30</v>
      </c>
      <c r="I7" s="3">
        <v>20.100000000000001</v>
      </c>
      <c r="J7" s="3">
        <v>90.7</v>
      </c>
      <c r="K7" s="3">
        <v>15.9</v>
      </c>
      <c r="L7" s="3">
        <v>2</v>
      </c>
      <c r="M7" s="3">
        <v>0.04</v>
      </c>
      <c r="N7" s="3">
        <v>0</v>
      </c>
      <c r="O7" s="3">
        <v>4.5</v>
      </c>
      <c r="P7" s="3">
        <v>0.02</v>
      </c>
    </row>
    <row r="8" spans="1:16" ht="22.5" customHeight="1">
      <c r="A8" s="25">
        <v>4</v>
      </c>
      <c r="B8" s="2" t="s">
        <v>23</v>
      </c>
      <c r="C8" s="9">
        <v>200</v>
      </c>
      <c r="D8" s="10">
        <v>0.1</v>
      </c>
      <c r="E8" s="10">
        <v>0</v>
      </c>
      <c r="F8" s="10">
        <v>15</v>
      </c>
      <c r="G8" s="10">
        <v>60.46</v>
      </c>
      <c r="H8" s="10">
        <v>375</v>
      </c>
      <c r="I8" s="3">
        <v>11.1</v>
      </c>
      <c r="J8" s="3">
        <v>2.8</v>
      </c>
      <c r="K8" s="3">
        <v>1.4</v>
      </c>
      <c r="L8" s="3">
        <v>0.28000000000000003</v>
      </c>
      <c r="M8" s="3">
        <v>0</v>
      </c>
      <c r="N8" s="3">
        <v>0</v>
      </c>
      <c r="O8" s="3">
        <v>0.03</v>
      </c>
      <c r="P8" s="3">
        <v>0</v>
      </c>
    </row>
    <row r="9" spans="1:16" ht="22.5" customHeight="1">
      <c r="A9" s="68">
        <v>5</v>
      </c>
      <c r="B9" s="46" t="s">
        <v>68</v>
      </c>
      <c r="C9" s="10">
        <v>20</v>
      </c>
      <c r="D9" s="10">
        <v>2.66</v>
      </c>
      <c r="E9" s="10">
        <v>0.53</v>
      </c>
      <c r="F9" s="10">
        <v>15.8</v>
      </c>
      <c r="G9" s="10">
        <v>78.2</v>
      </c>
      <c r="H9" s="10" t="s">
        <v>22</v>
      </c>
      <c r="I9" s="47">
        <v>7.1</v>
      </c>
      <c r="J9" s="47">
        <v>30.1</v>
      </c>
      <c r="K9" s="47">
        <v>11.8</v>
      </c>
      <c r="L9" s="47">
        <v>0.7</v>
      </c>
      <c r="M9" s="47">
        <v>0</v>
      </c>
      <c r="N9" s="47">
        <v>0</v>
      </c>
      <c r="O9" s="47">
        <v>0</v>
      </c>
      <c r="P9" s="47">
        <v>0</v>
      </c>
    </row>
    <row r="10" spans="1:16" ht="31.5" customHeight="1">
      <c r="A10" s="1">
        <v>6</v>
      </c>
      <c r="B10" s="46" t="s">
        <v>67</v>
      </c>
      <c r="C10" s="10">
        <v>30</v>
      </c>
      <c r="D10" s="7">
        <v>4.5999999999999996</v>
      </c>
      <c r="E10" s="8">
        <v>0.9</v>
      </c>
      <c r="F10" s="8">
        <v>27.8</v>
      </c>
      <c r="G10" s="8">
        <v>156.5</v>
      </c>
      <c r="H10" s="47" t="s">
        <v>22</v>
      </c>
      <c r="I10" s="47">
        <v>7.1</v>
      </c>
      <c r="J10" s="47">
        <v>30.1</v>
      </c>
      <c r="K10" s="47">
        <v>11.8</v>
      </c>
      <c r="L10" s="47">
        <v>0.7</v>
      </c>
      <c r="M10" s="47">
        <v>0</v>
      </c>
      <c r="N10" s="47">
        <v>0</v>
      </c>
      <c r="O10" s="47">
        <v>0</v>
      </c>
      <c r="P10" s="47">
        <v>0</v>
      </c>
    </row>
    <row r="11" spans="1:16">
      <c r="A11" s="17"/>
      <c r="B11" s="18" t="s">
        <v>24</v>
      </c>
      <c r="C11" s="19">
        <f>SUM(C5:C10)</f>
        <v>540</v>
      </c>
      <c r="D11" s="20">
        <v>26.29</v>
      </c>
      <c r="E11" s="20">
        <f>SUM(E5:E10)</f>
        <v>19.299999999999997</v>
      </c>
      <c r="F11" s="20">
        <f>SUM(F5:F10)</f>
        <v>104.9</v>
      </c>
      <c r="G11" s="20">
        <f>SUM(G5:G10)</f>
        <v>715.61</v>
      </c>
      <c r="H11" s="20"/>
      <c r="I11" s="20">
        <f t="shared" ref="I11:P11" si="0">I10+I8+I7+I6+I5</f>
        <v>77.900000000000006</v>
      </c>
      <c r="J11" s="19">
        <f t="shared" si="0"/>
        <v>160.9</v>
      </c>
      <c r="K11" s="19">
        <f t="shared" si="0"/>
        <v>39.799999999999997</v>
      </c>
      <c r="L11" s="19">
        <f t="shared" si="0"/>
        <v>5.3100000000000005</v>
      </c>
      <c r="M11" s="19">
        <f t="shared" si="0"/>
        <v>0.05</v>
      </c>
      <c r="N11" s="19">
        <f t="shared" si="0"/>
        <v>9.9999999999999992E-2</v>
      </c>
      <c r="O11" s="19">
        <f t="shared" si="0"/>
        <v>14.43</v>
      </c>
      <c r="P11" s="20">
        <f t="shared" si="0"/>
        <v>3.17</v>
      </c>
    </row>
    <row r="12" spans="1:16" ht="18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spans="1:16">
      <c r="A13" s="32"/>
      <c r="B13" s="33"/>
      <c r="C13" s="43"/>
      <c r="D13" s="36"/>
      <c r="E13" s="36"/>
      <c r="F13" s="36"/>
      <c r="G13" s="48"/>
      <c r="H13" s="32"/>
      <c r="I13" s="32"/>
      <c r="J13" s="32"/>
      <c r="K13" s="32"/>
      <c r="L13" s="32"/>
      <c r="M13" s="32"/>
      <c r="N13" s="32"/>
      <c r="O13" s="32"/>
      <c r="P13" s="32"/>
    </row>
    <row r="14" spans="1:16">
      <c r="A14" s="32"/>
      <c r="B14" s="33"/>
      <c r="C14" s="34"/>
      <c r="D14" s="34"/>
      <c r="E14" s="34"/>
      <c r="F14" s="34"/>
      <c r="G14" s="34"/>
      <c r="H14" s="34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5"/>
      <c r="C15" s="34"/>
      <c r="D15" s="34"/>
      <c r="E15" s="34"/>
      <c r="F15" s="34"/>
      <c r="G15" s="34"/>
      <c r="H15" s="34"/>
      <c r="I15" s="32"/>
      <c r="J15" s="32"/>
      <c r="K15" s="32"/>
      <c r="L15" s="32"/>
      <c r="M15" s="32"/>
      <c r="N15" s="32"/>
      <c r="O15" s="32"/>
      <c r="P15" s="32"/>
    </row>
    <row r="16" spans="1:16" ht="28.5" customHeight="1">
      <c r="A16" s="32"/>
      <c r="B16" s="35"/>
      <c r="C16" s="34"/>
      <c r="D16" s="34"/>
      <c r="E16" s="34"/>
      <c r="F16" s="34"/>
      <c r="G16" s="34"/>
      <c r="H16" s="35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3"/>
      <c r="C17" s="37"/>
      <c r="D17" s="34"/>
      <c r="E17" s="34"/>
      <c r="F17" s="34"/>
      <c r="G17" s="34"/>
      <c r="H17" s="34"/>
      <c r="I17" s="32"/>
      <c r="J17" s="32"/>
      <c r="K17" s="32"/>
      <c r="L17" s="32"/>
      <c r="M17" s="32"/>
      <c r="N17" s="32"/>
      <c r="O17" s="32"/>
      <c r="P17" s="32"/>
    </row>
    <row r="18" spans="1:16">
      <c r="A18" s="32"/>
      <c r="B18" s="33"/>
      <c r="C18" s="36"/>
      <c r="D18" s="34"/>
      <c r="E18" s="34"/>
      <c r="F18" s="34"/>
      <c r="G18" s="34"/>
      <c r="H18" s="34"/>
      <c r="I18" s="32"/>
      <c r="J18" s="32"/>
      <c r="K18" s="32"/>
      <c r="L18" s="32"/>
      <c r="M18" s="32"/>
      <c r="N18" s="32"/>
      <c r="O18" s="32"/>
      <c r="P18" s="32"/>
    </row>
    <row r="19" spans="1:16">
      <c r="A19" s="32"/>
      <c r="B19" s="38"/>
      <c r="C19" s="39"/>
      <c r="D19" s="40"/>
      <c r="E19" s="40"/>
      <c r="F19" s="40"/>
      <c r="G19" s="40"/>
      <c r="H19" s="40"/>
      <c r="I19" s="39"/>
      <c r="J19" s="39"/>
      <c r="K19" s="39"/>
      <c r="L19" s="39"/>
      <c r="M19" s="39"/>
      <c r="N19" s="39"/>
      <c r="O19" s="39"/>
      <c r="P19" s="40"/>
    </row>
    <row r="20" spans="1:16">
      <c r="A20" s="32"/>
      <c r="B20" s="38"/>
      <c r="C20" s="36"/>
      <c r="D20" s="40"/>
      <c r="E20" s="40"/>
      <c r="F20" s="40"/>
      <c r="G20" s="40"/>
      <c r="H20" s="40"/>
      <c r="I20" s="41"/>
      <c r="J20" s="41"/>
      <c r="K20" s="41"/>
      <c r="L20" s="39"/>
      <c r="M20" s="39"/>
      <c r="N20" s="39"/>
      <c r="O20" s="39"/>
      <c r="P20" s="40"/>
    </row>
  </sheetData>
  <mergeCells count="11">
    <mergeCell ref="A12:P12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0078740157483" right="0.39370078740157483" top="0.39370078740157483" bottom="0.3937007874015748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17"/>
  <sheetViews>
    <sheetView zoomScaleNormal="100" workbookViewId="0">
      <selection activeCell="D7" sqref="D7:P7"/>
    </sheetView>
  </sheetViews>
  <sheetFormatPr defaultRowHeight="15.75"/>
  <cols>
    <col min="1" max="1" width="3.5703125" style="1"/>
    <col min="2" max="2" width="29.42578125" style="1"/>
    <col min="3" max="3" width="10.42578125" style="1"/>
    <col min="4" max="4" width="6.42578125" style="1"/>
    <col min="5" max="5" width="6.140625" style="1"/>
    <col min="6" max="6" width="10.5703125" style="1"/>
    <col min="7" max="7" width="8.28515625" style="1"/>
    <col min="8" max="8" width="9.7109375" style="1"/>
    <col min="9" max="9" width="7.140625" style="1" customWidth="1"/>
    <col min="10" max="11" width="6.85546875" style="1" customWidth="1"/>
    <col min="12" max="12" width="6.28515625" style="1" customWidth="1"/>
    <col min="13" max="14" width="3.5703125" style="1"/>
    <col min="15" max="15" width="5.85546875" style="1" customWidth="1"/>
    <col min="16" max="16" width="6.42578125" style="1"/>
    <col min="17" max="1025" width="6.140625" style="1"/>
  </cols>
  <sheetData>
    <row r="1" spans="1:17" ht="49.5" customHeight="1">
      <c r="A1" s="71" t="s">
        <v>0</v>
      </c>
      <c r="B1" s="71" t="s">
        <v>1</v>
      </c>
      <c r="C1" s="71" t="s">
        <v>2</v>
      </c>
      <c r="D1" s="71" t="s">
        <v>46</v>
      </c>
      <c r="E1" s="71"/>
      <c r="F1" s="71"/>
      <c r="G1" s="71" t="s">
        <v>40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7" ht="31.5">
      <c r="A2" s="71"/>
      <c r="B2" s="71"/>
      <c r="C2" s="71"/>
      <c r="D2" s="2" t="s">
        <v>8</v>
      </c>
      <c r="E2" s="2" t="s">
        <v>9</v>
      </c>
      <c r="F2" s="2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7" ht="20.25">
      <c r="A3" s="73" t="s">
        <v>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7" ht="18.7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7" ht="42.75" customHeight="1">
      <c r="A5" s="3">
        <v>1</v>
      </c>
      <c r="B5" s="2" t="s">
        <v>48</v>
      </c>
      <c r="C5" s="16">
        <v>220</v>
      </c>
      <c r="D5" s="10">
        <v>8.9</v>
      </c>
      <c r="E5" s="10">
        <v>8.49</v>
      </c>
      <c r="F5" s="10">
        <v>40.479999999999997</v>
      </c>
      <c r="G5" s="10">
        <v>308.89999999999998</v>
      </c>
      <c r="H5" s="10">
        <v>174</v>
      </c>
      <c r="I5" s="3">
        <v>194</v>
      </c>
      <c r="J5" s="3">
        <v>0</v>
      </c>
      <c r="K5" s="3">
        <v>0</v>
      </c>
      <c r="L5" s="3">
        <v>1.51</v>
      </c>
      <c r="M5" s="3">
        <v>0</v>
      </c>
      <c r="N5" s="3">
        <v>0</v>
      </c>
      <c r="O5" s="3">
        <v>1.96</v>
      </c>
      <c r="P5" s="3">
        <v>0</v>
      </c>
    </row>
    <row r="6" spans="1:17">
      <c r="A6" s="3">
        <v>2</v>
      </c>
      <c r="B6" s="2" t="s">
        <v>29</v>
      </c>
      <c r="C6" s="16">
        <v>200</v>
      </c>
      <c r="D6" s="10">
        <v>0.04</v>
      </c>
      <c r="E6" s="10">
        <v>0</v>
      </c>
      <c r="F6" s="10">
        <v>24.76</v>
      </c>
      <c r="G6" s="10">
        <v>94.2</v>
      </c>
      <c r="H6" s="10">
        <v>349</v>
      </c>
      <c r="I6" s="3">
        <v>6.4</v>
      </c>
      <c r="J6" s="3">
        <v>3.6</v>
      </c>
      <c r="K6" s="3">
        <v>0</v>
      </c>
      <c r="L6" s="3">
        <v>0.18</v>
      </c>
      <c r="M6" s="3">
        <v>0.01</v>
      </c>
      <c r="N6" s="3">
        <v>0</v>
      </c>
      <c r="O6" s="3">
        <v>1.08</v>
      </c>
      <c r="P6" s="3">
        <v>0</v>
      </c>
    </row>
    <row r="7" spans="1:17">
      <c r="A7" s="3">
        <v>3</v>
      </c>
      <c r="B7" s="46" t="s">
        <v>67</v>
      </c>
      <c r="C7" s="6">
        <v>50</v>
      </c>
      <c r="D7" s="7">
        <v>7.66</v>
      </c>
      <c r="E7" s="8">
        <v>1.5</v>
      </c>
      <c r="F7" s="8">
        <v>46.33</v>
      </c>
      <c r="G7" s="8">
        <v>260</v>
      </c>
      <c r="H7" s="47" t="s">
        <v>22</v>
      </c>
      <c r="I7" s="47">
        <v>7.1</v>
      </c>
      <c r="J7" s="47">
        <v>30.1</v>
      </c>
      <c r="K7" s="47">
        <v>11.8</v>
      </c>
      <c r="L7" s="47">
        <v>0.7</v>
      </c>
      <c r="M7" s="47">
        <v>0</v>
      </c>
      <c r="N7" s="47">
        <v>0</v>
      </c>
      <c r="O7" s="47">
        <v>0</v>
      </c>
      <c r="P7" s="47">
        <v>0</v>
      </c>
    </row>
    <row r="8" spans="1:17">
      <c r="A8" s="3">
        <v>4</v>
      </c>
      <c r="B8" s="46" t="s">
        <v>72</v>
      </c>
      <c r="C8" s="6">
        <v>60</v>
      </c>
      <c r="D8" s="7">
        <v>4.8</v>
      </c>
      <c r="E8" s="8">
        <v>6.5</v>
      </c>
      <c r="F8" s="8">
        <v>20.7</v>
      </c>
      <c r="G8" s="8">
        <v>112.5</v>
      </c>
      <c r="H8" s="47" t="s">
        <v>22</v>
      </c>
      <c r="I8" s="3">
        <v>8.1999999999999993</v>
      </c>
      <c r="J8" s="3">
        <v>17.399999999999999</v>
      </c>
      <c r="K8" s="3">
        <v>3</v>
      </c>
      <c r="L8" s="3">
        <v>0.15</v>
      </c>
      <c r="M8" s="3">
        <v>0</v>
      </c>
      <c r="N8" s="3">
        <v>0</v>
      </c>
      <c r="O8" s="3">
        <v>0</v>
      </c>
      <c r="P8" s="3">
        <v>13</v>
      </c>
    </row>
    <row r="9" spans="1:17">
      <c r="A9" s="17"/>
      <c r="B9" s="18" t="s">
        <v>24</v>
      </c>
      <c r="C9" s="19">
        <f>SUM(C5:C8)</f>
        <v>530</v>
      </c>
      <c r="D9" s="20">
        <f>D8+D7+D6+D5</f>
        <v>21.4</v>
      </c>
      <c r="E9" s="20">
        <f>E8+E7+E6+E5</f>
        <v>16.490000000000002</v>
      </c>
      <c r="F9" s="20">
        <f>F8+F7+F6+F5</f>
        <v>132.27000000000001</v>
      </c>
      <c r="G9" s="20">
        <f>SUM(G5:G8)</f>
        <v>775.59999999999991</v>
      </c>
      <c r="H9" s="20"/>
      <c r="I9" s="19">
        <f>SUM(I5:I8)</f>
        <v>215.7</v>
      </c>
      <c r="J9" s="19">
        <f>SUM(J5:J8)</f>
        <v>51.1</v>
      </c>
      <c r="K9" s="19">
        <f>SUM(K5:K8)</f>
        <v>14.8</v>
      </c>
      <c r="L9" s="20">
        <f t="shared" ref="L9:P9" si="0">L8+L7+L6+L5</f>
        <v>2.54</v>
      </c>
      <c r="M9" s="19">
        <f t="shared" si="0"/>
        <v>0.01</v>
      </c>
      <c r="N9" s="19">
        <f t="shared" si="0"/>
        <v>0</v>
      </c>
      <c r="O9" s="20">
        <f t="shared" si="0"/>
        <v>3.04</v>
      </c>
      <c r="P9" s="20">
        <f t="shared" si="0"/>
        <v>13</v>
      </c>
    </row>
    <row r="10" spans="1:17" ht="18.7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8"/>
      <c r="Q10" s="49"/>
    </row>
    <row r="11" spans="1:17" ht="39.75" customHeight="1">
      <c r="A11" s="49"/>
      <c r="B11" s="52"/>
      <c r="C11" s="51"/>
      <c r="D11" s="51"/>
      <c r="E11" s="51"/>
      <c r="F11" s="51"/>
      <c r="G11" s="51"/>
      <c r="H11" s="51"/>
      <c r="I11" s="49"/>
      <c r="J11" s="49"/>
      <c r="K11" s="49"/>
      <c r="L11" s="49"/>
      <c r="M11" s="49"/>
      <c r="N11" s="49"/>
      <c r="O11" s="49"/>
      <c r="P11" s="49"/>
    </row>
    <row r="12" spans="1:17" ht="39.75" customHeight="1">
      <c r="A12" s="49"/>
      <c r="B12" s="52"/>
      <c r="C12" s="54"/>
      <c r="D12" s="51"/>
      <c r="E12" s="51"/>
      <c r="F12" s="51"/>
      <c r="G12" s="51"/>
      <c r="H12" s="51"/>
      <c r="I12" s="49"/>
      <c r="J12" s="49"/>
      <c r="K12" s="49"/>
      <c r="L12" s="49"/>
      <c r="M12" s="49"/>
      <c r="N12" s="49"/>
      <c r="O12" s="49"/>
      <c r="P12" s="49"/>
    </row>
    <row r="13" spans="1:17">
      <c r="A13" s="49"/>
      <c r="B13" s="50"/>
      <c r="C13" s="51"/>
      <c r="D13" s="51"/>
      <c r="E13" s="51"/>
      <c r="F13" s="51"/>
      <c r="G13" s="51"/>
      <c r="H13" s="51"/>
      <c r="I13" s="49"/>
      <c r="J13" s="49"/>
      <c r="K13" s="49"/>
      <c r="L13" s="49"/>
      <c r="M13" s="49"/>
      <c r="N13" s="49"/>
      <c r="O13" s="49"/>
      <c r="P13" s="49"/>
    </row>
    <row r="14" spans="1:17">
      <c r="A14" s="49"/>
      <c r="B14" s="52"/>
      <c r="C14" s="54"/>
      <c r="D14" s="51"/>
      <c r="E14" s="51"/>
      <c r="F14" s="51"/>
      <c r="G14" s="51"/>
      <c r="H14" s="51"/>
      <c r="I14" s="49"/>
      <c r="J14" s="49"/>
      <c r="K14" s="49"/>
      <c r="L14" s="49"/>
      <c r="M14" s="49"/>
      <c r="N14" s="49"/>
      <c r="O14" s="49"/>
      <c r="P14" s="49"/>
    </row>
    <row r="15" spans="1:17">
      <c r="A15" s="49"/>
      <c r="B15" s="52"/>
      <c r="C15" s="56"/>
      <c r="D15" s="51"/>
      <c r="E15" s="51"/>
      <c r="F15" s="51"/>
      <c r="G15" s="51"/>
      <c r="H15" s="51"/>
      <c r="I15" s="49"/>
      <c r="J15" s="49"/>
      <c r="K15" s="49"/>
      <c r="L15" s="49"/>
      <c r="M15" s="49"/>
      <c r="N15" s="49"/>
      <c r="O15" s="49"/>
      <c r="P15" s="49"/>
    </row>
    <row r="16" spans="1:17">
      <c r="A16" s="32"/>
      <c r="B16" s="38"/>
      <c r="C16" s="39"/>
      <c r="D16" s="40"/>
      <c r="E16" s="40"/>
      <c r="F16" s="40"/>
      <c r="G16" s="40"/>
      <c r="H16" s="40"/>
      <c r="I16" s="39"/>
      <c r="J16" s="39"/>
      <c r="K16" s="39"/>
      <c r="L16" s="39"/>
      <c r="M16" s="39"/>
      <c r="N16" s="39"/>
      <c r="O16" s="39"/>
      <c r="P16" s="40"/>
    </row>
    <row r="17" spans="1:16">
      <c r="A17" s="32"/>
      <c r="B17" s="38"/>
      <c r="C17" s="36"/>
      <c r="D17" s="40"/>
      <c r="E17" s="40"/>
      <c r="F17" s="40"/>
      <c r="G17" s="40"/>
      <c r="H17" s="40"/>
      <c r="I17" s="39"/>
      <c r="J17" s="41"/>
      <c r="K17" s="41"/>
      <c r="L17" s="41"/>
      <c r="M17" s="41"/>
      <c r="N17" s="41"/>
      <c r="O17" s="41"/>
      <c r="P17" s="40"/>
    </row>
  </sheetData>
  <mergeCells count="11">
    <mergeCell ref="A10:P10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18"/>
  <sheetViews>
    <sheetView zoomScaleNormal="100" workbookViewId="0">
      <selection activeCell="B14" sqref="B14"/>
    </sheetView>
  </sheetViews>
  <sheetFormatPr defaultRowHeight="15.75"/>
  <cols>
    <col min="1" max="1" width="3.5703125" style="1"/>
    <col min="2" max="2" width="31" style="1"/>
    <col min="3" max="3" width="9.28515625" style="1"/>
    <col min="4" max="4" width="6.42578125" style="1"/>
    <col min="5" max="5" width="6.5703125" style="1"/>
    <col min="6" max="6" width="8.140625" style="1"/>
    <col min="7" max="7" width="10.140625" style="1"/>
    <col min="8" max="8" width="7.42578125" style="1" customWidth="1"/>
    <col min="9" max="10" width="6.140625" style="1"/>
    <col min="11" max="11" width="5.140625" style="1"/>
    <col min="12" max="12" width="3.5703125" style="1"/>
    <col min="13" max="13" width="5" style="1"/>
    <col min="14" max="14" width="5.140625" style="1" customWidth="1"/>
    <col min="15" max="15" width="5.140625" style="1"/>
    <col min="16" max="1025" width="6.140625" style="1"/>
  </cols>
  <sheetData>
    <row r="1" spans="1:16" ht="49.5" customHeight="1">
      <c r="A1" s="71" t="s">
        <v>0</v>
      </c>
      <c r="B1" s="71" t="s">
        <v>1</v>
      </c>
      <c r="C1" s="71" t="s">
        <v>2</v>
      </c>
      <c r="D1" s="71" t="s">
        <v>49</v>
      </c>
      <c r="E1" s="71"/>
      <c r="F1" s="71"/>
      <c r="G1" s="71" t="s">
        <v>40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16" ht="31.5">
      <c r="A2" s="71"/>
      <c r="B2" s="71"/>
      <c r="C2" s="71"/>
      <c r="D2" s="2" t="s">
        <v>8</v>
      </c>
      <c r="E2" s="2" t="s">
        <v>9</v>
      </c>
      <c r="F2" s="2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16" ht="20.25">
      <c r="A3" s="73" t="s">
        <v>50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.7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ht="42.75" customHeight="1">
      <c r="A5" s="3">
        <v>1</v>
      </c>
      <c r="B5" s="15" t="s">
        <v>32</v>
      </c>
      <c r="C5" s="15">
        <v>150</v>
      </c>
      <c r="D5" s="10">
        <v>5.37</v>
      </c>
      <c r="E5" s="10">
        <v>5.76</v>
      </c>
      <c r="F5" s="10">
        <v>30</v>
      </c>
      <c r="G5" s="10">
        <v>192.64</v>
      </c>
      <c r="H5" s="10">
        <v>203</v>
      </c>
      <c r="I5" s="3">
        <v>3.5</v>
      </c>
      <c r="J5" s="3">
        <v>115.2</v>
      </c>
      <c r="K5" s="3">
        <v>22.4</v>
      </c>
      <c r="L5" s="3">
        <v>4.25</v>
      </c>
      <c r="M5" s="3">
        <v>0.31</v>
      </c>
      <c r="N5" s="3">
        <v>0.06</v>
      </c>
      <c r="O5" s="3">
        <v>0</v>
      </c>
      <c r="P5" s="3">
        <v>0</v>
      </c>
    </row>
    <row r="6" spans="1:16" ht="42.75" customHeight="1">
      <c r="A6" s="3">
        <v>2</v>
      </c>
      <c r="B6" s="15" t="s">
        <v>33</v>
      </c>
      <c r="C6" s="15">
        <v>110</v>
      </c>
      <c r="D6" s="15">
        <v>13.27</v>
      </c>
      <c r="E6" s="15">
        <v>9.86</v>
      </c>
      <c r="F6" s="15">
        <v>13.4</v>
      </c>
      <c r="G6" s="15">
        <v>195.2</v>
      </c>
      <c r="H6" s="15">
        <v>294.33100000000002</v>
      </c>
      <c r="I6" s="3">
        <v>52.41</v>
      </c>
      <c r="J6" s="3">
        <v>72</v>
      </c>
      <c r="K6" s="3">
        <v>16.8</v>
      </c>
      <c r="L6" s="3">
        <v>0.97</v>
      </c>
      <c r="M6" s="3">
        <v>0</v>
      </c>
      <c r="N6" s="3">
        <v>0.03</v>
      </c>
      <c r="O6" s="3">
        <v>0.4</v>
      </c>
      <c r="P6" s="3">
        <v>1</v>
      </c>
    </row>
    <row r="7" spans="1:16">
      <c r="A7" s="3">
        <v>3</v>
      </c>
      <c r="B7" s="2" t="s">
        <v>51</v>
      </c>
      <c r="C7" s="16">
        <v>200</v>
      </c>
      <c r="D7" s="10">
        <v>0.08</v>
      </c>
      <c r="E7" s="10">
        <v>0</v>
      </c>
      <c r="F7" s="10">
        <v>21.8</v>
      </c>
      <c r="G7" s="10">
        <v>87.6</v>
      </c>
      <c r="H7" s="10">
        <v>342</v>
      </c>
      <c r="I7" s="3">
        <v>6.4</v>
      </c>
      <c r="J7" s="3">
        <v>3.6</v>
      </c>
      <c r="K7" s="3">
        <v>0</v>
      </c>
      <c r="L7" s="3">
        <v>0.18</v>
      </c>
      <c r="M7" s="3">
        <v>0.01</v>
      </c>
      <c r="N7" s="3">
        <v>0</v>
      </c>
      <c r="O7" s="3">
        <v>1.08</v>
      </c>
      <c r="P7" s="3">
        <v>0</v>
      </c>
    </row>
    <row r="8" spans="1:16">
      <c r="A8" s="47">
        <v>4</v>
      </c>
      <c r="B8" s="46" t="s">
        <v>68</v>
      </c>
      <c r="C8" s="10">
        <v>20</v>
      </c>
      <c r="D8" s="10">
        <v>2.66</v>
      </c>
      <c r="E8" s="10">
        <v>0.53</v>
      </c>
      <c r="F8" s="10">
        <v>15.8</v>
      </c>
      <c r="G8" s="10">
        <v>78.2</v>
      </c>
      <c r="H8" s="10" t="s">
        <v>22</v>
      </c>
      <c r="I8" s="47">
        <v>7.1</v>
      </c>
      <c r="J8" s="47">
        <v>30.1</v>
      </c>
      <c r="K8" s="47">
        <v>11.8</v>
      </c>
      <c r="L8" s="47">
        <v>0.7</v>
      </c>
      <c r="M8" s="47">
        <v>0</v>
      </c>
      <c r="N8" s="47">
        <v>0</v>
      </c>
      <c r="O8" s="47">
        <v>0</v>
      </c>
      <c r="P8" s="47">
        <v>0</v>
      </c>
    </row>
    <row r="9" spans="1:16">
      <c r="A9" s="3">
        <v>5</v>
      </c>
      <c r="B9" s="46" t="s">
        <v>67</v>
      </c>
      <c r="C9" s="10">
        <v>30</v>
      </c>
      <c r="D9" s="7">
        <v>4.5999999999999996</v>
      </c>
      <c r="E9" s="8">
        <v>0.9</v>
      </c>
      <c r="F9" s="8">
        <v>27.8</v>
      </c>
      <c r="G9" s="8">
        <v>156.5</v>
      </c>
      <c r="H9" s="47" t="s">
        <v>22</v>
      </c>
      <c r="I9" s="47">
        <v>7.1</v>
      </c>
      <c r="J9" s="47">
        <v>30.1</v>
      </c>
      <c r="K9" s="47">
        <v>11.8</v>
      </c>
      <c r="L9" s="47">
        <v>0.7</v>
      </c>
      <c r="M9" s="47">
        <v>0</v>
      </c>
      <c r="N9" s="47">
        <v>0</v>
      </c>
      <c r="O9" s="47">
        <v>0</v>
      </c>
      <c r="P9" s="47">
        <v>0</v>
      </c>
    </row>
    <row r="10" spans="1:16">
      <c r="A10" s="17"/>
      <c r="B10" s="18" t="s">
        <v>24</v>
      </c>
      <c r="C10" s="19">
        <f>SUM(C5:C9)</f>
        <v>510</v>
      </c>
      <c r="D10" s="20">
        <f>SUM(D5:D9)</f>
        <v>25.979999999999997</v>
      </c>
      <c r="E10" s="20">
        <f>SUM(E5:E9)</f>
        <v>17.049999999999997</v>
      </c>
      <c r="F10" s="20">
        <f>SUM(F5:F9)</f>
        <v>108.8</v>
      </c>
      <c r="G10" s="20">
        <f>SUM(G5:G9)</f>
        <v>710.14</v>
      </c>
      <c r="H10" s="20"/>
      <c r="I10" s="20">
        <f t="shared" ref="I10:P10" si="0">I9+I7+I6+I5</f>
        <v>69.41</v>
      </c>
      <c r="J10" s="19">
        <f t="shared" si="0"/>
        <v>220.9</v>
      </c>
      <c r="K10" s="19">
        <f t="shared" si="0"/>
        <v>51</v>
      </c>
      <c r="L10" s="19">
        <f t="shared" si="0"/>
        <v>6.1</v>
      </c>
      <c r="M10" s="20">
        <f t="shared" si="0"/>
        <v>0.32</v>
      </c>
      <c r="N10" s="20">
        <f t="shared" si="0"/>
        <v>0.09</v>
      </c>
      <c r="O10" s="20">
        <f t="shared" si="0"/>
        <v>1.48</v>
      </c>
      <c r="P10" s="20">
        <f t="shared" si="0"/>
        <v>1</v>
      </c>
    </row>
    <row r="11" spans="1:16" ht="18.7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ht="39.75" customHeight="1">
      <c r="A12" s="32"/>
      <c r="B12" s="35"/>
      <c r="C12" s="34"/>
      <c r="D12" s="34"/>
      <c r="E12" s="34"/>
      <c r="F12" s="34"/>
      <c r="G12" s="34"/>
      <c r="H12" s="34"/>
      <c r="I12" s="33"/>
      <c r="J12" s="33"/>
      <c r="K12" s="33"/>
      <c r="L12" s="33"/>
      <c r="M12" s="33"/>
      <c r="N12" s="33"/>
      <c r="O12" s="33"/>
      <c r="P12" s="33"/>
    </row>
    <row r="13" spans="1:16" ht="30.75" customHeight="1">
      <c r="A13" s="32"/>
      <c r="B13" s="35"/>
      <c r="C13" s="35"/>
      <c r="D13" s="34"/>
      <c r="E13" s="34"/>
      <c r="F13" s="34"/>
      <c r="G13" s="34"/>
      <c r="H13" s="34"/>
      <c r="I13" s="32"/>
      <c r="J13" s="32"/>
      <c r="K13" s="32"/>
      <c r="L13" s="32"/>
      <c r="M13" s="32"/>
      <c r="N13" s="32"/>
      <c r="O13" s="32"/>
      <c r="P13" s="32"/>
    </row>
    <row r="14" spans="1:16" ht="33" customHeight="1">
      <c r="A14" s="32"/>
      <c r="B14" s="35"/>
      <c r="C14" s="35"/>
      <c r="D14" s="35"/>
      <c r="E14" s="35"/>
      <c r="F14" s="35"/>
      <c r="G14" s="35"/>
      <c r="H14" s="35"/>
      <c r="I14" s="32"/>
      <c r="J14" s="32"/>
      <c r="K14" s="32"/>
      <c r="L14" s="32"/>
      <c r="M14" s="32"/>
      <c r="N14" s="32"/>
      <c r="O14" s="32"/>
      <c r="P14" s="32"/>
    </row>
    <row r="15" spans="1:16">
      <c r="A15" s="32"/>
      <c r="B15" s="33"/>
      <c r="C15" s="43"/>
      <c r="D15" s="34"/>
      <c r="E15" s="34"/>
      <c r="F15" s="34"/>
      <c r="G15" s="34"/>
      <c r="H15" s="34"/>
      <c r="I15" s="32"/>
      <c r="J15" s="32"/>
      <c r="K15" s="32"/>
      <c r="L15" s="32"/>
      <c r="M15" s="32"/>
      <c r="N15" s="32"/>
      <c r="O15" s="32"/>
      <c r="P15" s="32"/>
    </row>
    <row r="16" spans="1:16">
      <c r="A16" s="32"/>
      <c r="B16" s="33"/>
      <c r="C16" s="36"/>
      <c r="D16" s="34"/>
      <c r="E16" s="34"/>
      <c r="F16" s="34"/>
      <c r="G16" s="34"/>
      <c r="H16" s="34"/>
      <c r="I16" s="32"/>
      <c r="J16" s="32"/>
      <c r="K16" s="32"/>
      <c r="L16" s="32"/>
      <c r="M16" s="32"/>
      <c r="N16" s="32"/>
      <c r="O16" s="32"/>
      <c r="P16" s="32"/>
    </row>
    <row r="17" spans="1:16">
      <c r="A17" s="32"/>
      <c r="B17" s="38"/>
      <c r="C17" s="39"/>
      <c r="D17" s="40"/>
      <c r="E17" s="40"/>
      <c r="F17" s="40"/>
      <c r="G17" s="40"/>
      <c r="H17" s="40"/>
      <c r="I17" s="39"/>
      <c r="J17" s="39"/>
      <c r="K17" s="39"/>
      <c r="L17" s="39"/>
      <c r="M17" s="40"/>
      <c r="N17" s="40"/>
      <c r="O17" s="40"/>
      <c r="P17" s="40"/>
    </row>
    <row r="18" spans="1:16">
      <c r="A18" s="32"/>
      <c r="B18" s="38"/>
      <c r="C18" s="36"/>
      <c r="D18" s="40"/>
      <c r="E18" s="40"/>
      <c r="F18" s="40"/>
      <c r="G18" s="40"/>
      <c r="H18" s="40"/>
      <c r="I18" s="41"/>
      <c r="J18" s="41"/>
      <c r="K18" s="41"/>
      <c r="L18" s="41"/>
      <c r="M18" s="40"/>
      <c r="N18" s="40"/>
      <c r="O18" s="39"/>
      <c r="P18" s="39"/>
    </row>
  </sheetData>
  <mergeCells count="11">
    <mergeCell ref="A11:P11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0078740157483" right="0.39370078740157483" top="0.39370078740157483" bottom="0.39370078740157483" header="0.51181102362204722" footer="0.51181102362204722"/>
  <pageSetup paperSize="9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20"/>
  <sheetViews>
    <sheetView zoomScaleNormal="100" workbookViewId="0">
      <selection activeCell="B18" sqref="B18"/>
    </sheetView>
  </sheetViews>
  <sheetFormatPr defaultRowHeight="15.75"/>
  <cols>
    <col min="1" max="1" width="6.140625" style="1"/>
    <col min="2" max="2" width="28.140625" style="1"/>
    <col min="3" max="3" width="8.42578125" style="1" customWidth="1"/>
    <col min="4" max="4" width="8.7109375" style="1" customWidth="1"/>
    <col min="5" max="5" width="6.7109375" style="1" customWidth="1"/>
    <col min="6" max="6" width="10" style="1"/>
    <col min="7" max="7" width="11.42578125" style="1" customWidth="1"/>
    <col min="8" max="8" width="10.42578125" style="1"/>
    <col min="9" max="9" width="7.42578125" style="1" customWidth="1"/>
    <col min="10" max="10" width="8.140625" style="1" customWidth="1"/>
    <col min="11" max="11" width="7.42578125" style="1" customWidth="1"/>
    <col min="12" max="12" width="9.7109375" style="1" customWidth="1"/>
    <col min="13" max="13" width="7.140625" style="1" customWidth="1"/>
    <col min="14" max="14" width="4.85546875" style="1" customWidth="1"/>
    <col min="15" max="15" width="7.85546875" style="1" customWidth="1"/>
    <col min="16" max="16" width="7.42578125" style="1" customWidth="1"/>
    <col min="17" max="1025" width="6.140625" style="1"/>
  </cols>
  <sheetData>
    <row r="1" spans="1:23" ht="49.5" customHeight="1">
      <c r="A1" s="71" t="s">
        <v>0</v>
      </c>
      <c r="B1" s="71" t="s">
        <v>1</v>
      </c>
      <c r="C1" s="71" t="s">
        <v>2</v>
      </c>
      <c r="D1" s="71" t="s">
        <v>52</v>
      </c>
      <c r="E1" s="71"/>
      <c r="F1" s="71"/>
      <c r="G1" s="71" t="s">
        <v>40</v>
      </c>
      <c r="H1" s="71" t="s">
        <v>5</v>
      </c>
      <c r="I1" s="71" t="s">
        <v>6</v>
      </c>
      <c r="J1" s="71"/>
      <c r="K1" s="71"/>
      <c r="L1" s="71"/>
      <c r="M1" s="72" t="s">
        <v>7</v>
      </c>
      <c r="N1" s="72"/>
      <c r="O1" s="72"/>
      <c r="P1" s="72"/>
    </row>
    <row r="2" spans="1:23">
      <c r="A2" s="71"/>
      <c r="B2" s="71"/>
      <c r="C2" s="71"/>
      <c r="D2" s="2" t="s">
        <v>8</v>
      </c>
      <c r="E2" s="2" t="s">
        <v>9</v>
      </c>
      <c r="F2" s="2" t="s">
        <v>10</v>
      </c>
      <c r="G2" s="71"/>
      <c r="H2" s="71"/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</row>
    <row r="3" spans="1:23" ht="20.25">
      <c r="A3" s="73" t="s">
        <v>53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3" ht="18.75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3">
      <c r="A5" s="3">
        <v>1</v>
      </c>
      <c r="B5" s="15" t="s">
        <v>36</v>
      </c>
      <c r="C5" s="10">
        <v>60</v>
      </c>
      <c r="D5" s="10">
        <v>0.7</v>
      </c>
      <c r="E5" s="10">
        <v>4.12</v>
      </c>
      <c r="F5" s="10">
        <v>8.1</v>
      </c>
      <c r="G5" s="10">
        <v>61.2</v>
      </c>
      <c r="H5" s="10">
        <v>54</v>
      </c>
      <c r="I5" s="3">
        <v>19.2</v>
      </c>
      <c r="J5" s="3">
        <v>18.100000000000001</v>
      </c>
      <c r="K5" s="3">
        <v>7.1</v>
      </c>
      <c r="L5" s="3">
        <v>0.91</v>
      </c>
      <c r="M5" s="3">
        <v>0.01</v>
      </c>
      <c r="N5" s="3">
        <v>0.02</v>
      </c>
      <c r="O5" s="3">
        <v>4.9000000000000004</v>
      </c>
      <c r="P5" s="3">
        <v>0</v>
      </c>
    </row>
    <row r="6" spans="1:23">
      <c r="A6" s="47">
        <v>2</v>
      </c>
      <c r="B6" s="46" t="s">
        <v>73</v>
      </c>
      <c r="C6" s="10">
        <v>105</v>
      </c>
      <c r="D6" s="10">
        <v>13.1</v>
      </c>
      <c r="E6" s="10">
        <v>9.5</v>
      </c>
      <c r="F6" s="10">
        <v>30.5</v>
      </c>
      <c r="G6" s="10">
        <v>225.3</v>
      </c>
      <c r="H6" s="10">
        <v>291</v>
      </c>
      <c r="I6" s="47">
        <v>20</v>
      </c>
      <c r="J6" s="47">
        <v>0</v>
      </c>
      <c r="K6" s="47">
        <v>37</v>
      </c>
      <c r="L6" s="47">
        <v>1.6</v>
      </c>
      <c r="M6" s="47">
        <v>0</v>
      </c>
      <c r="N6" s="47">
        <v>0</v>
      </c>
      <c r="O6" s="47">
        <v>25.9</v>
      </c>
      <c r="P6" s="47">
        <v>0</v>
      </c>
    </row>
    <row r="7" spans="1:23" ht="30" customHeight="1">
      <c r="A7" s="3">
        <v>3</v>
      </c>
      <c r="B7" s="46" t="s">
        <v>57</v>
      </c>
      <c r="C7" s="10">
        <v>110</v>
      </c>
      <c r="D7" s="10">
        <v>12.95</v>
      </c>
      <c r="E7" s="10">
        <v>11.31</v>
      </c>
      <c r="F7" s="10">
        <v>16.850000000000001</v>
      </c>
      <c r="G7" s="10">
        <v>251.1</v>
      </c>
      <c r="H7" s="10">
        <v>291</v>
      </c>
      <c r="I7" s="3">
        <v>61.8</v>
      </c>
      <c r="J7" s="3">
        <v>161</v>
      </c>
      <c r="K7" s="3">
        <v>34.1</v>
      </c>
      <c r="L7" s="3">
        <v>2.06</v>
      </c>
      <c r="M7" s="3">
        <v>0.09</v>
      </c>
      <c r="N7" s="3">
        <v>0</v>
      </c>
      <c r="O7" s="3">
        <v>1.98</v>
      </c>
      <c r="P7" s="3">
        <v>68</v>
      </c>
    </row>
    <row r="8" spans="1:23">
      <c r="A8" s="3">
        <v>4</v>
      </c>
      <c r="B8" s="2" t="s">
        <v>51</v>
      </c>
      <c r="C8" s="9">
        <v>200</v>
      </c>
      <c r="D8" s="10">
        <v>0.08</v>
      </c>
      <c r="E8" s="10">
        <v>0</v>
      </c>
      <c r="F8" s="10">
        <v>21.8</v>
      </c>
      <c r="G8" s="10">
        <v>87.6</v>
      </c>
      <c r="H8" s="10">
        <v>342</v>
      </c>
      <c r="I8" s="3">
        <v>6.4</v>
      </c>
      <c r="J8" s="3">
        <v>3.6</v>
      </c>
      <c r="K8" s="3">
        <v>0</v>
      </c>
      <c r="L8" s="3">
        <v>0.18</v>
      </c>
      <c r="M8" s="3">
        <v>0.01</v>
      </c>
      <c r="N8" s="3">
        <v>0</v>
      </c>
      <c r="O8" s="3">
        <v>1.08</v>
      </c>
      <c r="P8" s="3">
        <v>0</v>
      </c>
    </row>
    <row r="9" spans="1:23">
      <c r="A9" s="47">
        <v>5</v>
      </c>
      <c r="B9" s="46" t="s">
        <v>68</v>
      </c>
      <c r="C9" s="10">
        <v>20</v>
      </c>
      <c r="D9" s="10">
        <v>2.66</v>
      </c>
      <c r="E9" s="10">
        <v>0.53</v>
      </c>
      <c r="F9" s="10">
        <v>15.8</v>
      </c>
      <c r="G9" s="10">
        <v>78.2</v>
      </c>
      <c r="H9" s="10" t="s">
        <v>22</v>
      </c>
      <c r="I9" s="47">
        <v>7.1</v>
      </c>
      <c r="J9" s="47">
        <v>30.1</v>
      </c>
      <c r="K9" s="47">
        <v>11.8</v>
      </c>
      <c r="L9" s="47">
        <v>0.7</v>
      </c>
      <c r="M9" s="47">
        <v>0</v>
      </c>
      <c r="N9" s="47">
        <v>0</v>
      </c>
      <c r="O9" s="47">
        <v>0</v>
      </c>
      <c r="P9" s="47">
        <v>0</v>
      </c>
    </row>
    <row r="10" spans="1:23">
      <c r="A10" s="3">
        <v>6</v>
      </c>
      <c r="B10" s="46" t="s">
        <v>67</v>
      </c>
      <c r="C10" s="10">
        <v>30</v>
      </c>
      <c r="D10" s="7">
        <v>4.5999999999999996</v>
      </c>
      <c r="E10" s="8">
        <v>0.9</v>
      </c>
      <c r="F10" s="8">
        <v>27.8</v>
      </c>
      <c r="G10" s="8">
        <v>156.5</v>
      </c>
      <c r="H10" s="47" t="s">
        <v>22</v>
      </c>
      <c r="I10" s="47">
        <v>7.1</v>
      </c>
      <c r="J10" s="47">
        <v>30.1</v>
      </c>
      <c r="K10" s="47">
        <v>11.8</v>
      </c>
      <c r="L10" s="47">
        <v>0.7</v>
      </c>
      <c r="M10" s="47">
        <v>0</v>
      </c>
      <c r="N10" s="47">
        <v>0</v>
      </c>
      <c r="O10" s="47">
        <v>0</v>
      </c>
      <c r="P10" s="47">
        <v>0</v>
      </c>
    </row>
    <row r="11" spans="1:23">
      <c r="A11" s="17"/>
      <c r="B11" s="18" t="s">
        <v>24</v>
      </c>
      <c r="C11" s="19">
        <f>SUM(C5:C10)</f>
        <v>525</v>
      </c>
      <c r="D11" s="20">
        <f>SUM(D5:D10)</f>
        <v>34.089999999999996</v>
      </c>
      <c r="E11" s="20">
        <f>SUM(E5:E10)</f>
        <v>26.36</v>
      </c>
      <c r="F11" s="20">
        <f>SUM(F5:F10)</f>
        <v>120.85</v>
      </c>
      <c r="G11" s="20">
        <f>SUM(G5:G10)</f>
        <v>859.90000000000009</v>
      </c>
      <c r="H11" s="20"/>
      <c r="I11" s="20">
        <f t="shared" ref="I11:P11" si="0">I10+I8+I7+I5</f>
        <v>94.5</v>
      </c>
      <c r="J11" s="20">
        <f t="shared" si="0"/>
        <v>212.79999999999998</v>
      </c>
      <c r="K11" s="19">
        <f t="shared" si="0"/>
        <v>53.000000000000007</v>
      </c>
      <c r="L11" s="19">
        <f t="shared" si="0"/>
        <v>3.85</v>
      </c>
      <c r="M11" s="20">
        <f t="shared" si="0"/>
        <v>0.10999999999999999</v>
      </c>
      <c r="N11" s="19">
        <f t="shared" si="0"/>
        <v>0.02</v>
      </c>
      <c r="O11" s="20">
        <f t="shared" si="0"/>
        <v>7.9600000000000009</v>
      </c>
      <c r="P11" s="20">
        <f t="shared" si="0"/>
        <v>68</v>
      </c>
    </row>
    <row r="12" spans="1:23" ht="18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8"/>
      <c r="Q12" s="49"/>
    </row>
    <row r="13" spans="1:23">
      <c r="A13" s="49"/>
      <c r="B13" s="50"/>
      <c r="C13" s="51"/>
      <c r="D13" s="51"/>
      <c r="E13" s="51"/>
      <c r="F13" s="51"/>
      <c r="G13" s="51"/>
      <c r="H13" s="51"/>
      <c r="I13" s="49"/>
      <c r="J13" s="49"/>
      <c r="K13" s="49"/>
      <c r="L13" s="49"/>
      <c r="M13" s="49"/>
      <c r="N13" s="49"/>
      <c r="O13" s="49"/>
      <c r="P13" s="49"/>
    </row>
    <row r="14" spans="1:23" ht="39.75" customHeight="1">
      <c r="A14" s="49"/>
      <c r="B14" s="50"/>
      <c r="C14" s="51"/>
      <c r="D14" s="51"/>
      <c r="E14" s="51"/>
      <c r="F14" s="51"/>
      <c r="G14" s="51"/>
      <c r="H14" s="49"/>
      <c r="I14" s="52"/>
      <c r="J14" s="51"/>
      <c r="K14" s="51"/>
      <c r="L14" s="51"/>
      <c r="M14" s="51"/>
      <c r="N14" s="51"/>
      <c r="O14" s="51"/>
      <c r="P14" s="49"/>
      <c r="Q14" s="49"/>
      <c r="R14" s="49"/>
      <c r="S14" s="49"/>
      <c r="T14" s="49"/>
      <c r="U14" s="49"/>
      <c r="V14" s="49"/>
      <c r="W14" s="49"/>
    </row>
    <row r="15" spans="1:23" ht="27.75" customHeight="1">
      <c r="A15" s="49"/>
      <c r="B15" s="52"/>
      <c r="C15" s="51"/>
      <c r="D15" s="51"/>
      <c r="E15" s="51"/>
      <c r="F15" s="51"/>
      <c r="G15" s="51"/>
      <c r="H15" s="51"/>
      <c r="I15" s="49"/>
      <c r="J15" s="49"/>
      <c r="K15" s="49"/>
      <c r="L15" s="49"/>
      <c r="M15" s="49"/>
      <c r="N15" s="49"/>
      <c r="O15" s="49"/>
      <c r="P15" s="49"/>
    </row>
    <row r="16" spans="1:23">
      <c r="A16" s="49"/>
      <c r="B16" s="52"/>
      <c r="C16" s="53"/>
      <c r="D16" s="51"/>
      <c r="E16" s="51"/>
      <c r="F16" s="51"/>
      <c r="G16" s="51"/>
      <c r="H16" s="51"/>
      <c r="I16" s="49"/>
      <c r="J16" s="49"/>
      <c r="K16" s="49"/>
      <c r="L16" s="49"/>
      <c r="M16" s="49"/>
      <c r="N16" s="49"/>
      <c r="O16" s="49"/>
      <c r="P16" s="49"/>
    </row>
    <row r="17" spans="1:19">
      <c r="A17" s="49"/>
      <c r="B17" s="52"/>
      <c r="C17" s="54"/>
      <c r="D17" s="51"/>
      <c r="E17" s="51"/>
      <c r="F17" s="51"/>
      <c r="G17" s="51"/>
      <c r="H17" s="51"/>
      <c r="I17" s="49"/>
      <c r="J17" s="49"/>
      <c r="K17" s="49"/>
      <c r="L17" s="49"/>
      <c r="M17" s="49"/>
      <c r="N17" s="49"/>
      <c r="O17" s="49"/>
      <c r="P17" s="49"/>
    </row>
    <row r="18" spans="1:19">
      <c r="A18" s="32"/>
      <c r="B18" s="38"/>
      <c r="C18" s="39"/>
      <c r="D18" s="40"/>
      <c r="E18" s="40"/>
      <c r="F18" s="40"/>
      <c r="G18" s="40"/>
      <c r="H18" s="40"/>
      <c r="I18" s="39"/>
      <c r="J18" s="40"/>
      <c r="K18" s="39"/>
      <c r="L18" s="39"/>
      <c r="M18" s="40"/>
      <c r="N18" s="39"/>
      <c r="O18" s="39"/>
      <c r="P18" s="40"/>
      <c r="Q18" s="69"/>
      <c r="R18" s="69"/>
      <c r="S18" s="69"/>
    </row>
    <row r="19" spans="1:19">
      <c r="A19" s="32"/>
      <c r="B19" s="38"/>
      <c r="C19" s="36"/>
      <c r="D19" s="40"/>
      <c r="E19" s="40"/>
      <c r="F19" s="40"/>
      <c r="G19" s="40"/>
      <c r="H19" s="40"/>
      <c r="I19" s="39"/>
      <c r="J19" s="39"/>
      <c r="K19" s="41"/>
      <c r="L19" s="39"/>
      <c r="M19" s="39"/>
      <c r="N19" s="39"/>
      <c r="O19" s="39"/>
      <c r="P19" s="39"/>
      <c r="Q19" s="69"/>
      <c r="R19" s="69"/>
      <c r="S19" s="69"/>
    </row>
    <row r="20" spans="1:19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69"/>
      <c r="R20" s="69"/>
      <c r="S20" s="69"/>
    </row>
  </sheetData>
  <mergeCells count="11">
    <mergeCell ref="A12:P12"/>
    <mergeCell ref="H1:H2"/>
    <mergeCell ref="I1:L1"/>
    <mergeCell ref="M1:P1"/>
    <mergeCell ref="A3:P3"/>
    <mergeCell ref="A4:P4"/>
    <mergeCell ref="A1:A2"/>
    <mergeCell ref="B1:B2"/>
    <mergeCell ref="C1:C2"/>
    <mergeCell ref="D1:F1"/>
    <mergeCell ref="G1:G2"/>
  </mergeCells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8 день</vt:lpstr>
      <vt:lpstr>7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досааф</dc:creator>
  <dc:description/>
  <cp:lastModifiedBy>Машкова </cp:lastModifiedBy>
  <cp:revision>49</cp:revision>
  <cp:lastPrinted>2023-09-05T18:59:08Z</cp:lastPrinted>
  <dcterms:created xsi:type="dcterms:W3CDTF">2019-05-27T17:48:22Z</dcterms:created>
  <dcterms:modified xsi:type="dcterms:W3CDTF">2023-10-23T18:55:25Z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